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360" yWindow="1710" windowWidth="14940" windowHeight="7710" activeTab="1"/>
  </bookViews>
  <sheets>
    <sheet name="Estoques" sheetId="128" r:id="rId1"/>
    <sheet name="Bens Móveis" sheetId="131" r:id="rId2"/>
    <sheet name="Bens Imóveis " sheetId="132" r:id="rId3"/>
    <sheet name="Intangíveis" sheetId="133" r:id="rId4"/>
  </sheets>
  <calcPr calcId="145621"/>
</workbook>
</file>

<file path=xl/calcChain.xml><?xml version="1.0" encoding="utf-8"?>
<calcChain xmlns="http://schemas.openxmlformats.org/spreadsheetml/2006/main">
  <c r="O22" i="133" l="1"/>
  <c r="N22" i="133"/>
  <c r="I22" i="133"/>
  <c r="H22" i="133"/>
  <c r="S22" i="133" l="1"/>
  <c r="T20" i="133"/>
  <c r="T19" i="133" s="1"/>
  <c r="T22" i="133" s="1"/>
  <c r="P20" i="133"/>
  <c r="P19" i="133" s="1"/>
  <c r="P22" i="133" s="1"/>
  <c r="J20" i="133"/>
  <c r="J19" i="133" s="1"/>
  <c r="J22" i="133" s="1"/>
  <c r="O19" i="133"/>
  <c r="N19" i="133"/>
  <c r="M19" i="133"/>
  <c r="M22" i="133" s="1"/>
  <c r="I19" i="133"/>
  <c r="H19" i="133"/>
  <c r="G19" i="133"/>
  <c r="G22" i="133" s="1"/>
  <c r="U22" i="133"/>
  <c r="T17" i="133"/>
  <c r="P17" i="133"/>
  <c r="J17" i="133"/>
  <c r="T16" i="133"/>
  <c r="P16" i="133"/>
  <c r="J16" i="133"/>
  <c r="T15" i="133"/>
  <c r="P15" i="133"/>
  <c r="J15" i="133"/>
  <c r="T14" i="133"/>
  <c r="P14" i="133"/>
  <c r="J14" i="133"/>
  <c r="O13" i="133"/>
  <c r="N13" i="133"/>
  <c r="M13" i="133"/>
  <c r="I13" i="133"/>
  <c r="H13" i="133"/>
  <c r="G13" i="133"/>
  <c r="J83" i="132"/>
  <c r="P83" i="132"/>
  <c r="T83" i="132"/>
  <c r="T79" i="132"/>
  <c r="P79" i="132"/>
  <c r="J79" i="132"/>
  <c r="T78" i="132"/>
  <c r="P78" i="132"/>
  <c r="J78" i="132"/>
  <c r="T77" i="132"/>
  <c r="P77" i="132"/>
  <c r="J77" i="132"/>
  <c r="T76" i="132"/>
  <c r="P76" i="132"/>
  <c r="J76" i="132"/>
  <c r="T75" i="132"/>
  <c r="P75" i="132"/>
  <c r="J75" i="132"/>
  <c r="T74" i="132"/>
  <c r="P74" i="132"/>
  <c r="J74" i="132"/>
  <c r="T73" i="132"/>
  <c r="P73" i="132"/>
  <c r="J73" i="132"/>
  <c r="T72" i="132"/>
  <c r="P72" i="132"/>
  <c r="J72" i="132"/>
  <c r="T71" i="132"/>
  <c r="P71" i="132"/>
  <c r="J71" i="132"/>
  <c r="T82" i="132"/>
  <c r="P82" i="132"/>
  <c r="J82" i="132"/>
  <c r="T81" i="132"/>
  <c r="P81" i="132"/>
  <c r="J81" i="132"/>
  <c r="T80" i="132"/>
  <c r="P80" i="132"/>
  <c r="J80" i="132"/>
  <c r="T70" i="132"/>
  <c r="P70" i="132"/>
  <c r="J70" i="132"/>
  <c r="O69" i="132"/>
  <c r="N69" i="132"/>
  <c r="M69" i="132"/>
  <c r="I69" i="132"/>
  <c r="H69" i="132"/>
  <c r="G69" i="132"/>
  <c r="T67" i="132"/>
  <c r="P67" i="132"/>
  <c r="J67" i="132"/>
  <c r="T66" i="132"/>
  <c r="P66" i="132"/>
  <c r="J66" i="132"/>
  <c r="O65" i="132"/>
  <c r="N65" i="132"/>
  <c r="M65" i="132"/>
  <c r="I65" i="132"/>
  <c r="H65" i="132"/>
  <c r="G65" i="132"/>
  <c r="T53" i="132"/>
  <c r="P53" i="132"/>
  <c r="J53" i="132"/>
  <c r="T52" i="132"/>
  <c r="P52" i="132"/>
  <c r="J52" i="132"/>
  <c r="T51" i="132"/>
  <c r="P51" i="132"/>
  <c r="J51" i="132"/>
  <c r="T50" i="132"/>
  <c r="P50" i="132"/>
  <c r="J50" i="132"/>
  <c r="T58" i="132"/>
  <c r="P58" i="132"/>
  <c r="J58" i="132"/>
  <c r="T57" i="132"/>
  <c r="P57" i="132"/>
  <c r="J57" i="132"/>
  <c r="T56" i="132"/>
  <c r="P56" i="132"/>
  <c r="J56" i="132"/>
  <c r="T55" i="132"/>
  <c r="P55" i="132"/>
  <c r="J55" i="132"/>
  <c r="T54" i="132"/>
  <c r="P54" i="132"/>
  <c r="J54" i="132"/>
  <c r="T49" i="132"/>
  <c r="P49" i="132"/>
  <c r="J49" i="132"/>
  <c r="T48" i="132"/>
  <c r="P48" i="132"/>
  <c r="J48" i="132"/>
  <c r="T47" i="132"/>
  <c r="P47" i="132"/>
  <c r="J47" i="132"/>
  <c r="T46" i="132"/>
  <c r="P46" i="132"/>
  <c r="J46" i="132"/>
  <c r="T60" i="132"/>
  <c r="P60" i="132"/>
  <c r="J60" i="132"/>
  <c r="T59" i="132"/>
  <c r="P59" i="132"/>
  <c r="J59" i="132"/>
  <c r="T45" i="132"/>
  <c r="P45" i="132"/>
  <c r="J45" i="132"/>
  <c r="O44" i="132"/>
  <c r="N44" i="132"/>
  <c r="M44" i="132"/>
  <c r="I44" i="132"/>
  <c r="H44" i="132"/>
  <c r="G44" i="132"/>
  <c r="T42" i="132"/>
  <c r="P42" i="132"/>
  <c r="J42" i="132"/>
  <c r="T41" i="132"/>
  <c r="P41" i="132"/>
  <c r="J41" i="132"/>
  <c r="T40" i="132"/>
  <c r="P40" i="132"/>
  <c r="J40" i="132"/>
  <c r="T39" i="132"/>
  <c r="P39" i="132"/>
  <c r="J39" i="132"/>
  <c r="T38" i="132"/>
  <c r="P38" i="132"/>
  <c r="J38" i="132"/>
  <c r="O37" i="132"/>
  <c r="N37" i="132"/>
  <c r="M37" i="132"/>
  <c r="I37" i="132"/>
  <c r="H37" i="132"/>
  <c r="G37" i="132"/>
  <c r="P13" i="133" l="1"/>
  <c r="V17" i="133"/>
  <c r="T13" i="133"/>
  <c r="V16" i="133"/>
  <c r="V15" i="133"/>
  <c r="J13" i="133"/>
  <c r="V14" i="133"/>
  <c r="V20" i="133"/>
  <c r="V19" i="133" s="1"/>
  <c r="V22" i="133" s="1"/>
  <c r="V72" i="132"/>
  <c r="V83" i="132"/>
  <c r="V73" i="132"/>
  <c r="V77" i="132"/>
  <c r="V76" i="132"/>
  <c r="V71" i="132"/>
  <c r="V75" i="132"/>
  <c r="V79" i="132"/>
  <c r="V74" i="132"/>
  <c r="V78" i="132"/>
  <c r="V66" i="132"/>
  <c r="T65" i="132"/>
  <c r="J69" i="132"/>
  <c r="V80" i="132"/>
  <c r="J37" i="132"/>
  <c r="P37" i="132"/>
  <c r="V67" i="132"/>
  <c r="T69" i="132"/>
  <c r="V39" i="132"/>
  <c r="V49" i="132"/>
  <c r="V57" i="132"/>
  <c r="P65" i="132"/>
  <c r="V82" i="132"/>
  <c r="T37" i="132"/>
  <c r="V41" i="132"/>
  <c r="V47" i="132"/>
  <c r="V55" i="132"/>
  <c r="V50" i="132"/>
  <c r="V81" i="132"/>
  <c r="V70" i="132"/>
  <c r="V52" i="132"/>
  <c r="P69" i="132"/>
  <c r="J65" i="132"/>
  <c r="V38" i="132"/>
  <c r="V42" i="132"/>
  <c r="J44" i="132"/>
  <c r="V59" i="132"/>
  <c r="V48" i="132"/>
  <c r="V56" i="132"/>
  <c r="V51" i="132"/>
  <c r="V40" i="132"/>
  <c r="V46" i="132"/>
  <c r="V54" i="132"/>
  <c r="V58" i="132"/>
  <c r="V53" i="132"/>
  <c r="T44" i="132"/>
  <c r="V45" i="132"/>
  <c r="V60" i="132"/>
  <c r="P44" i="132"/>
  <c r="V13" i="133" l="1"/>
  <c r="V65" i="132"/>
  <c r="V37" i="132"/>
  <c r="V69" i="132"/>
  <c r="V44" i="132"/>
  <c r="S101" i="132" l="1"/>
  <c r="T99" i="132"/>
  <c r="P99" i="132"/>
  <c r="J99" i="132"/>
  <c r="T98" i="132"/>
  <c r="P98" i="132"/>
  <c r="J98" i="132"/>
  <c r="V98" i="132" s="1"/>
  <c r="T97" i="132"/>
  <c r="P97" i="132"/>
  <c r="J97" i="132"/>
  <c r="T96" i="132"/>
  <c r="P96" i="132"/>
  <c r="J96" i="132"/>
  <c r="T95" i="132"/>
  <c r="P95" i="132"/>
  <c r="J95" i="132"/>
  <c r="O94" i="132"/>
  <c r="N94" i="132"/>
  <c r="M94" i="132"/>
  <c r="I94" i="132"/>
  <c r="H94" i="132"/>
  <c r="G94" i="132"/>
  <c r="T92" i="132"/>
  <c r="P92" i="132"/>
  <c r="J92" i="132"/>
  <c r="O91" i="132"/>
  <c r="N91" i="132"/>
  <c r="M91" i="132"/>
  <c r="I91" i="132"/>
  <c r="H91" i="132"/>
  <c r="G91" i="132"/>
  <c r="T89" i="132"/>
  <c r="P89" i="132"/>
  <c r="J89" i="132"/>
  <c r="T88" i="132"/>
  <c r="P88" i="132"/>
  <c r="J88" i="132"/>
  <c r="O87" i="132"/>
  <c r="N87" i="132"/>
  <c r="M87" i="132"/>
  <c r="I87" i="132"/>
  <c r="H87" i="132"/>
  <c r="G87" i="132"/>
  <c r="U85" i="132"/>
  <c r="T63" i="132"/>
  <c r="P63" i="132"/>
  <c r="J63" i="132"/>
  <c r="O62" i="132"/>
  <c r="N62" i="132"/>
  <c r="M62" i="132"/>
  <c r="I62" i="132"/>
  <c r="H62" i="132"/>
  <c r="G62" i="132"/>
  <c r="T35" i="132"/>
  <c r="P35" i="132"/>
  <c r="J35" i="132"/>
  <c r="T34" i="132"/>
  <c r="P34" i="132"/>
  <c r="J34" i="132"/>
  <c r="T33" i="132"/>
  <c r="P33" i="132"/>
  <c r="J33" i="132"/>
  <c r="T32" i="132"/>
  <c r="P32" i="132"/>
  <c r="J32" i="132"/>
  <c r="U31" i="132"/>
  <c r="U101" i="132" s="1"/>
  <c r="O31" i="132"/>
  <c r="N31" i="132"/>
  <c r="M31" i="132"/>
  <c r="I31" i="132"/>
  <c r="H31" i="132"/>
  <c r="G31" i="132"/>
  <c r="T29" i="132"/>
  <c r="P29" i="132"/>
  <c r="J29" i="132"/>
  <c r="T28" i="132"/>
  <c r="P28" i="132"/>
  <c r="J28" i="132"/>
  <c r="T27" i="132"/>
  <c r="P27" i="132"/>
  <c r="J27" i="132"/>
  <c r="T26" i="132"/>
  <c r="P26" i="132"/>
  <c r="J26" i="132"/>
  <c r="T25" i="132"/>
  <c r="P25" i="132"/>
  <c r="J25" i="132"/>
  <c r="T24" i="132"/>
  <c r="P24" i="132"/>
  <c r="J24" i="132"/>
  <c r="T23" i="132"/>
  <c r="P23" i="132"/>
  <c r="J23" i="132"/>
  <c r="T22" i="132"/>
  <c r="P22" i="132"/>
  <c r="J22" i="132"/>
  <c r="T21" i="132"/>
  <c r="P21" i="132"/>
  <c r="J21" i="132"/>
  <c r="T20" i="132"/>
  <c r="P20" i="132"/>
  <c r="J20" i="132"/>
  <c r="T19" i="132"/>
  <c r="P19" i="132"/>
  <c r="J19" i="132"/>
  <c r="T18" i="132"/>
  <c r="P18" i="132"/>
  <c r="J18" i="132"/>
  <c r="T17" i="132"/>
  <c r="P17" i="132"/>
  <c r="J17" i="132"/>
  <c r="T16" i="132"/>
  <c r="P16" i="132"/>
  <c r="J16" i="132"/>
  <c r="T15" i="132"/>
  <c r="P15" i="132"/>
  <c r="J15" i="132"/>
  <c r="T14" i="132"/>
  <c r="P14" i="132"/>
  <c r="J14" i="132"/>
  <c r="O13" i="132"/>
  <c r="N13" i="132"/>
  <c r="M13" i="132"/>
  <c r="I13" i="132"/>
  <c r="H13" i="132"/>
  <c r="G13" i="132"/>
  <c r="T179" i="131"/>
  <c r="P179" i="131"/>
  <c r="J179" i="131"/>
  <c r="T178" i="131"/>
  <c r="P178" i="131"/>
  <c r="J178" i="131"/>
  <c r="T177" i="131"/>
  <c r="P177" i="131"/>
  <c r="J177" i="131"/>
  <c r="T176" i="131"/>
  <c r="P176" i="131"/>
  <c r="J176" i="131"/>
  <c r="T175" i="131"/>
  <c r="P175" i="131"/>
  <c r="J175" i="131"/>
  <c r="T174" i="131"/>
  <c r="P174" i="131"/>
  <c r="J174" i="131"/>
  <c r="T173" i="131"/>
  <c r="P173" i="131"/>
  <c r="J173" i="131"/>
  <c r="T169" i="131"/>
  <c r="P169" i="131"/>
  <c r="J169" i="131"/>
  <c r="T168" i="131"/>
  <c r="P168" i="131"/>
  <c r="J168" i="131"/>
  <c r="T167" i="131"/>
  <c r="P167" i="131"/>
  <c r="J167" i="131"/>
  <c r="T166" i="131"/>
  <c r="P166" i="131"/>
  <c r="J166" i="131"/>
  <c r="T165" i="131"/>
  <c r="P165" i="131"/>
  <c r="J165" i="131"/>
  <c r="T164" i="131"/>
  <c r="P164" i="131"/>
  <c r="J164" i="131"/>
  <c r="T163" i="131"/>
  <c r="P163" i="131"/>
  <c r="J163" i="131"/>
  <c r="T162" i="131"/>
  <c r="P162" i="131"/>
  <c r="J162" i="131"/>
  <c r="T161" i="131"/>
  <c r="P161" i="131"/>
  <c r="J161" i="131"/>
  <c r="T160" i="131"/>
  <c r="P160" i="131"/>
  <c r="J160" i="131"/>
  <c r="T159" i="131"/>
  <c r="P159" i="131"/>
  <c r="J159" i="131"/>
  <c r="T158" i="131"/>
  <c r="P158" i="131"/>
  <c r="J158" i="131"/>
  <c r="T157" i="131"/>
  <c r="P157" i="131"/>
  <c r="J157" i="131"/>
  <c r="T156" i="131"/>
  <c r="P156" i="131"/>
  <c r="J156" i="131"/>
  <c r="T155" i="131"/>
  <c r="P155" i="131"/>
  <c r="J155" i="131"/>
  <c r="T154" i="131"/>
  <c r="P154" i="131"/>
  <c r="J154" i="131"/>
  <c r="T153" i="131"/>
  <c r="P153" i="131"/>
  <c r="J153" i="131"/>
  <c r="T152" i="131"/>
  <c r="P152" i="131"/>
  <c r="J152" i="131"/>
  <c r="T151" i="131"/>
  <c r="P151" i="131"/>
  <c r="J151" i="131"/>
  <c r="T150" i="131"/>
  <c r="P150" i="131"/>
  <c r="J150" i="131"/>
  <c r="T149" i="131"/>
  <c r="P149" i="131"/>
  <c r="J149" i="131"/>
  <c r="T148" i="131"/>
  <c r="P148" i="131"/>
  <c r="J148" i="131"/>
  <c r="G91" i="131"/>
  <c r="T142" i="131"/>
  <c r="P142" i="131"/>
  <c r="J142" i="131"/>
  <c r="T141" i="131"/>
  <c r="P141" i="131"/>
  <c r="J141" i="131"/>
  <c r="T140" i="131"/>
  <c r="P140" i="131"/>
  <c r="J140" i="131"/>
  <c r="T139" i="131"/>
  <c r="P139" i="131"/>
  <c r="J139" i="131"/>
  <c r="T138" i="131"/>
  <c r="P138" i="131"/>
  <c r="J138" i="131"/>
  <c r="T137" i="131"/>
  <c r="P137" i="131"/>
  <c r="J137" i="131"/>
  <c r="T136" i="131"/>
  <c r="P136" i="131"/>
  <c r="J136" i="131"/>
  <c r="T135" i="131"/>
  <c r="P135" i="131"/>
  <c r="J135" i="131"/>
  <c r="T134" i="131"/>
  <c r="P134" i="131"/>
  <c r="J134" i="131"/>
  <c r="T133" i="131"/>
  <c r="P133" i="131"/>
  <c r="J133" i="131"/>
  <c r="T132" i="131"/>
  <c r="P132" i="131"/>
  <c r="J132" i="131"/>
  <c r="T131" i="131"/>
  <c r="P131" i="131"/>
  <c r="J131" i="131"/>
  <c r="T130" i="131"/>
  <c r="P130" i="131"/>
  <c r="J130" i="131"/>
  <c r="T129" i="131"/>
  <c r="P129" i="131"/>
  <c r="J129" i="131"/>
  <c r="T128" i="131"/>
  <c r="P128" i="131"/>
  <c r="J128" i="131"/>
  <c r="T127" i="131"/>
  <c r="P127" i="131"/>
  <c r="J127" i="131"/>
  <c r="T126" i="131"/>
  <c r="P126" i="131"/>
  <c r="J126" i="131"/>
  <c r="T125" i="131"/>
  <c r="P125" i="131"/>
  <c r="J125" i="131"/>
  <c r="T124" i="131"/>
  <c r="P124" i="131"/>
  <c r="J124" i="131"/>
  <c r="T123" i="131"/>
  <c r="P123" i="131"/>
  <c r="J123" i="131"/>
  <c r="T122" i="131"/>
  <c r="P122" i="131"/>
  <c r="J122" i="131"/>
  <c r="T121" i="131"/>
  <c r="P121" i="131"/>
  <c r="J121" i="131"/>
  <c r="T120" i="131"/>
  <c r="P120" i="131"/>
  <c r="J120" i="131"/>
  <c r="T119" i="131"/>
  <c r="P119" i="131"/>
  <c r="J119" i="131"/>
  <c r="T118" i="131"/>
  <c r="P118" i="131"/>
  <c r="J118" i="131"/>
  <c r="T117" i="131"/>
  <c r="P117" i="131"/>
  <c r="J117" i="131"/>
  <c r="T116" i="131"/>
  <c r="P116" i="131"/>
  <c r="J116" i="131"/>
  <c r="T115" i="131"/>
  <c r="P115" i="131"/>
  <c r="J115" i="131"/>
  <c r="T114" i="131"/>
  <c r="P114" i="131"/>
  <c r="J114" i="131"/>
  <c r="T113" i="131"/>
  <c r="P113" i="131"/>
  <c r="J113" i="131"/>
  <c r="T112" i="131"/>
  <c r="P112" i="131"/>
  <c r="J112" i="131"/>
  <c r="T111" i="131"/>
  <c r="P111" i="131"/>
  <c r="J111" i="131"/>
  <c r="T110" i="131"/>
  <c r="P110" i="131"/>
  <c r="J110" i="131"/>
  <c r="T109" i="131"/>
  <c r="P109" i="131"/>
  <c r="J109" i="131"/>
  <c r="T108" i="131"/>
  <c r="P108" i="131"/>
  <c r="J108" i="131"/>
  <c r="T107" i="131"/>
  <c r="P107" i="131"/>
  <c r="J107" i="131"/>
  <c r="T106" i="131"/>
  <c r="P106" i="131"/>
  <c r="J106" i="131"/>
  <c r="T105" i="131"/>
  <c r="P105" i="131"/>
  <c r="J105" i="131"/>
  <c r="T104" i="131"/>
  <c r="P104" i="131"/>
  <c r="J104" i="131"/>
  <c r="T103" i="131"/>
  <c r="P103" i="131"/>
  <c r="J103" i="131"/>
  <c r="T102" i="131"/>
  <c r="P102" i="131"/>
  <c r="J102" i="131"/>
  <c r="T101" i="131"/>
  <c r="P101" i="131"/>
  <c r="J101" i="131"/>
  <c r="T100" i="131"/>
  <c r="P100" i="131"/>
  <c r="J100" i="131"/>
  <c r="T99" i="131"/>
  <c r="P99" i="131"/>
  <c r="J99" i="131"/>
  <c r="T98" i="131"/>
  <c r="P98" i="131"/>
  <c r="J98" i="131"/>
  <c r="T97" i="131"/>
  <c r="P97" i="131"/>
  <c r="J97" i="131"/>
  <c r="T96" i="131"/>
  <c r="P96" i="131"/>
  <c r="J96" i="131"/>
  <c r="T95" i="131"/>
  <c r="P95" i="131"/>
  <c r="J95" i="131"/>
  <c r="T94" i="131"/>
  <c r="P94" i="131"/>
  <c r="J94" i="131"/>
  <c r="T89" i="131"/>
  <c r="P89" i="131"/>
  <c r="J89" i="131"/>
  <c r="T88" i="131"/>
  <c r="P88" i="131"/>
  <c r="J88" i="131"/>
  <c r="T87" i="131"/>
  <c r="P87" i="131"/>
  <c r="J87" i="131"/>
  <c r="T86" i="131"/>
  <c r="P86" i="131"/>
  <c r="J86" i="131"/>
  <c r="T85" i="131"/>
  <c r="P85" i="131"/>
  <c r="J85" i="131"/>
  <c r="T84" i="131"/>
  <c r="P84" i="131"/>
  <c r="J84" i="131"/>
  <c r="T83" i="131"/>
  <c r="P83" i="131"/>
  <c r="J83" i="131"/>
  <c r="T82" i="131"/>
  <c r="P82" i="131"/>
  <c r="J82" i="131"/>
  <c r="T81" i="131"/>
  <c r="P81" i="131"/>
  <c r="J81" i="131"/>
  <c r="T80" i="131"/>
  <c r="P80" i="131"/>
  <c r="J80" i="131"/>
  <c r="T79" i="131"/>
  <c r="P79" i="131"/>
  <c r="J79" i="131"/>
  <c r="T78" i="131"/>
  <c r="P78" i="131"/>
  <c r="J78" i="131"/>
  <c r="T77" i="131"/>
  <c r="P77" i="131"/>
  <c r="J77" i="131"/>
  <c r="T76" i="131"/>
  <c r="P76" i="131"/>
  <c r="J76" i="131"/>
  <c r="T75" i="131"/>
  <c r="P75" i="131"/>
  <c r="J75" i="131"/>
  <c r="T74" i="131"/>
  <c r="P74" i="131"/>
  <c r="J74" i="131"/>
  <c r="T73" i="131"/>
  <c r="P73" i="131"/>
  <c r="J73" i="131"/>
  <c r="T72" i="131"/>
  <c r="P72" i="131"/>
  <c r="J72" i="131"/>
  <c r="T71" i="131"/>
  <c r="P71" i="131"/>
  <c r="J71" i="131"/>
  <c r="T70" i="131"/>
  <c r="P70" i="131"/>
  <c r="J70" i="131"/>
  <c r="T69" i="131"/>
  <c r="P69" i="131"/>
  <c r="J69" i="131"/>
  <c r="T68" i="131"/>
  <c r="P68" i="131"/>
  <c r="J68" i="131"/>
  <c r="T67" i="131"/>
  <c r="P67" i="131"/>
  <c r="J67" i="131"/>
  <c r="T66" i="131"/>
  <c r="P66" i="131"/>
  <c r="J66" i="131"/>
  <c r="T65" i="131"/>
  <c r="P65" i="131"/>
  <c r="J65" i="131"/>
  <c r="T64" i="131"/>
  <c r="P64" i="131"/>
  <c r="J64" i="131"/>
  <c r="T63" i="131"/>
  <c r="P63" i="131"/>
  <c r="J63" i="131"/>
  <c r="T62" i="131"/>
  <c r="P62" i="131"/>
  <c r="J62" i="131"/>
  <c r="T61" i="131"/>
  <c r="P61" i="131"/>
  <c r="J61" i="131"/>
  <c r="T60" i="131"/>
  <c r="P60" i="131"/>
  <c r="J60" i="131"/>
  <c r="T59" i="131"/>
  <c r="P59" i="131"/>
  <c r="J59" i="131"/>
  <c r="S204" i="131"/>
  <c r="U144" i="131"/>
  <c r="T172" i="131"/>
  <c r="P172" i="131"/>
  <c r="J172" i="131"/>
  <c r="O171" i="131"/>
  <c r="N171" i="131"/>
  <c r="M171" i="131"/>
  <c r="I171" i="131"/>
  <c r="H171" i="131"/>
  <c r="G171" i="131"/>
  <c r="T147" i="131"/>
  <c r="P147" i="131"/>
  <c r="J147" i="131"/>
  <c r="O146" i="131"/>
  <c r="N146" i="131"/>
  <c r="M146" i="131"/>
  <c r="I146" i="131"/>
  <c r="H146" i="131"/>
  <c r="G146" i="131"/>
  <c r="T52" i="131"/>
  <c r="P52" i="131"/>
  <c r="J52" i="131"/>
  <c r="V95" i="132" l="1"/>
  <c r="V99" i="132"/>
  <c r="G85" i="132"/>
  <c r="G101" i="132" s="1"/>
  <c r="T94" i="132"/>
  <c r="J87" i="132"/>
  <c r="V18" i="132"/>
  <c r="P87" i="132"/>
  <c r="T91" i="132"/>
  <c r="P62" i="132"/>
  <c r="O85" i="132"/>
  <c r="O101" i="132" s="1"/>
  <c r="V22" i="132"/>
  <c r="V26" i="132"/>
  <c r="V35" i="132"/>
  <c r="V19" i="132"/>
  <c r="V23" i="132"/>
  <c r="V27" i="132"/>
  <c r="J31" i="132"/>
  <c r="T62" i="132"/>
  <c r="T87" i="132"/>
  <c r="P94" i="132"/>
  <c r="I85" i="132"/>
  <c r="I101" i="132" s="1"/>
  <c r="T31" i="132"/>
  <c r="V21" i="132"/>
  <c r="V25" i="132"/>
  <c r="V29" i="132"/>
  <c r="P91" i="132"/>
  <c r="P31" i="132"/>
  <c r="J62" i="132"/>
  <c r="V92" i="132"/>
  <c r="V96" i="132"/>
  <c r="J13" i="132"/>
  <c r="M85" i="132"/>
  <c r="M101" i="132" s="1"/>
  <c r="J91" i="132"/>
  <c r="V15" i="132"/>
  <c r="V14" i="132"/>
  <c r="N85" i="132"/>
  <c r="N101" i="132" s="1"/>
  <c r="T13" i="132"/>
  <c r="V20" i="132"/>
  <c r="V24" i="132"/>
  <c r="V28" i="132"/>
  <c r="V88" i="132"/>
  <c r="J94" i="132"/>
  <c r="V97" i="132"/>
  <c r="H85" i="132"/>
  <c r="H101" i="132" s="1"/>
  <c r="V33" i="132"/>
  <c r="V63" i="132"/>
  <c r="P13" i="132"/>
  <c r="V17" i="132"/>
  <c r="V16" i="132"/>
  <c r="V34" i="132"/>
  <c r="V89" i="132"/>
  <c r="V32" i="132"/>
  <c r="V150" i="131"/>
  <c r="V154" i="131"/>
  <c r="V158" i="131"/>
  <c r="V162" i="131"/>
  <c r="V166" i="131"/>
  <c r="V173" i="131"/>
  <c r="V177" i="131"/>
  <c r="V176" i="131"/>
  <c r="V175" i="131"/>
  <c r="V179" i="131"/>
  <c r="V174" i="131"/>
  <c r="V178" i="131"/>
  <c r="V151" i="131"/>
  <c r="V155" i="131"/>
  <c r="V159" i="131"/>
  <c r="V163" i="131"/>
  <c r="V116" i="131"/>
  <c r="V120" i="131"/>
  <c r="V124" i="131"/>
  <c r="V128" i="131"/>
  <c r="V132" i="131"/>
  <c r="V136" i="131"/>
  <c r="V140" i="131"/>
  <c r="V167" i="131"/>
  <c r="V149" i="131"/>
  <c r="V153" i="131"/>
  <c r="V157" i="131"/>
  <c r="V161" i="131"/>
  <c r="V165" i="131"/>
  <c r="V169" i="131"/>
  <c r="V97" i="131"/>
  <c r="V101" i="131"/>
  <c r="V105" i="131"/>
  <c r="V109" i="131"/>
  <c r="V113" i="131"/>
  <c r="V117" i="131"/>
  <c r="V121" i="131"/>
  <c r="V125" i="131"/>
  <c r="V129" i="131"/>
  <c r="V133" i="131"/>
  <c r="V137" i="131"/>
  <c r="V148" i="131"/>
  <c r="V152" i="131"/>
  <c r="V156" i="131"/>
  <c r="V160" i="131"/>
  <c r="V164" i="131"/>
  <c r="V168" i="131"/>
  <c r="V141" i="131"/>
  <c r="V96" i="131"/>
  <c r="V100" i="131"/>
  <c r="V104" i="131"/>
  <c r="V108" i="131"/>
  <c r="V112" i="131"/>
  <c r="V94" i="131"/>
  <c r="V142" i="131"/>
  <c r="V59" i="131"/>
  <c r="V63" i="131"/>
  <c r="V67" i="131"/>
  <c r="V71" i="131"/>
  <c r="V75" i="131"/>
  <c r="V79" i="131"/>
  <c r="V83" i="131"/>
  <c r="V87" i="131"/>
  <c r="V95" i="131"/>
  <c r="V98" i="131"/>
  <c r="V102" i="131"/>
  <c r="V106" i="131"/>
  <c r="V110" i="131"/>
  <c r="V114" i="131"/>
  <c r="V118" i="131"/>
  <c r="V122" i="131"/>
  <c r="V126" i="131"/>
  <c r="V130" i="131"/>
  <c r="V134" i="131"/>
  <c r="V138" i="131"/>
  <c r="V99" i="131"/>
  <c r="V103" i="131"/>
  <c r="V107" i="131"/>
  <c r="V111" i="131"/>
  <c r="V115" i="131"/>
  <c r="V119" i="131"/>
  <c r="V123" i="131"/>
  <c r="V127" i="131"/>
  <c r="V131" i="131"/>
  <c r="V135" i="131"/>
  <c r="V139" i="131"/>
  <c r="V61" i="131"/>
  <c r="V65" i="131"/>
  <c r="V69" i="131"/>
  <c r="V73" i="131"/>
  <c r="V77" i="131"/>
  <c r="V81" i="131"/>
  <c r="V85" i="131"/>
  <c r="V89" i="131"/>
  <c r="V60" i="131"/>
  <c r="V64" i="131"/>
  <c r="V68" i="131"/>
  <c r="V72" i="131"/>
  <c r="V76" i="131"/>
  <c r="V80" i="131"/>
  <c r="V84" i="131"/>
  <c r="V88" i="131"/>
  <c r="J146" i="131"/>
  <c r="P171" i="131"/>
  <c r="V62" i="131"/>
  <c r="V66" i="131"/>
  <c r="V70" i="131"/>
  <c r="V74" i="131"/>
  <c r="V78" i="131"/>
  <c r="V82" i="131"/>
  <c r="V86" i="131"/>
  <c r="T171" i="131"/>
  <c r="V147" i="131"/>
  <c r="T146" i="131"/>
  <c r="J171" i="131"/>
  <c r="V172" i="131"/>
  <c r="P146" i="131"/>
  <c r="V52" i="131"/>
  <c r="J85" i="132" l="1"/>
  <c r="J101" i="132" s="1"/>
  <c r="P85" i="132"/>
  <c r="P101" i="132" s="1"/>
  <c r="T85" i="132"/>
  <c r="T101" i="132" s="1"/>
  <c r="V94" i="132"/>
  <c r="V13" i="132"/>
  <c r="V91" i="132"/>
  <c r="V87" i="132"/>
  <c r="V62" i="132"/>
  <c r="V171" i="131"/>
  <c r="V146" i="131"/>
  <c r="V85" i="132" l="1"/>
  <c r="V101" i="132" s="1"/>
  <c r="T202" i="131"/>
  <c r="P202" i="131"/>
  <c r="J202" i="131"/>
  <c r="T201" i="131"/>
  <c r="P201" i="131"/>
  <c r="J201" i="131"/>
  <c r="T200" i="131"/>
  <c r="P200" i="131"/>
  <c r="J200" i="131"/>
  <c r="T199" i="131"/>
  <c r="P199" i="131"/>
  <c r="J199" i="131"/>
  <c r="T198" i="131"/>
  <c r="P198" i="131"/>
  <c r="J198" i="131"/>
  <c r="T197" i="131"/>
  <c r="P197" i="131"/>
  <c r="J197" i="131"/>
  <c r="T196" i="131"/>
  <c r="P196" i="131"/>
  <c r="J196" i="131"/>
  <c r="T195" i="131"/>
  <c r="P195" i="131"/>
  <c r="J195" i="131"/>
  <c r="T194" i="131"/>
  <c r="P194" i="131"/>
  <c r="J194" i="131"/>
  <c r="T193" i="131"/>
  <c r="P193" i="131"/>
  <c r="J193" i="131"/>
  <c r="T192" i="131"/>
  <c r="P192" i="131"/>
  <c r="J192" i="131"/>
  <c r="T191" i="131"/>
  <c r="P191" i="131"/>
  <c r="J191" i="131"/>
  <c r="T190" i="131"/>
  <c r="P190" i="131"/>
  <c r="J190" i="131"/>
  <c r="T189" i="131"/>
  <c r="P189" i="131"/>
  <c r="J189" i="131"/>
  <c r="T188" i="131"/>
  <c r="P188" i="131"/>
  <c r="J188" i="131"/>
  <c r="T187" i="131"/>
  <c r="P187" i="131"/>
  <c r="J187" i="131"/>
  <c r="T186" i="131"/>
  <c r="P186" i="131"/>
  <c r="J186" i="131"/>
  <c r="T185" i="131"/>
  <c r="P185" i="131"/>
  <c r="J185" i="131"/>
  <c r="T184" i="131"/>
  <c r="P184" i="131"/>
  <c r="J184" i="131"/>
  <c r="T183" i="131"/>
  <c r="P183" i="131"/>
  <c r="J183" i="131"/>
  <c r="T182" i="131"/>
  <c r="P182" i="131"/>
  <c r="J182" i="131"/>
  <c r="O181" i="131"/>
  <c r="N181" i="131"/>
  <c r="M181" i="131"/>
  <c r="I181" i="131"/>
  <c r="H181" i="131"/>
  <c r="G181" i="131"/>
  <c r="T93" i="131"/>
  <c r="P93" i="131"/>
  <c r="J93" i="131"/>
  <c r="T92" i="131"/>
  <c r="P92" i="131"/>
  <c r="J92" i="131"/>
  <c r="O91" i="131"/>
  <c r="N91" i="131"/>
  <c r="M91" i="131"/>
  <c r="I91" i="131"/>
  <c r="H91" i="131"/>
  <c r="T58" i="131"/>
  <c r="P58" i="131"/>
  <c r="J58" i="131"/>
  <c r="T57" i="131"/>
  <c r="P57" i="131"/>
  <c r="J57" i="131"/>
  <c r="T56" i="131"/>
  <c r="P56" i="131"/>
  <c r="J56" i="131"/>
  <c r="U55" i="131"/>
  <c r="U204" i="131" s="1"/>
  <c r="O55" i="131"/>
  <c r="N55" i="131"/>
  <c r="M55" i="131"/>
  <c r="I55" i="131"/>
  <c r="H55" i="131"/>
  <c r="G55" i="131"/>
  <c r="T53" i="131"/>
  <c r="P53" i="131"/>
  <c r="J53" i="131"/>
  <c r="T51" i="131"/>
  <c r="P51" i="131"/>
  <c r="J51" i="131"/>
  <c r="T50" i="131"/>
  <c r="P50" i="131"/>
  <c r="J50" i="131"/>
  <c r="T49" i="131"/>
  <c r="P49" i="131"/>
  <c r="J49" i="131"/>
  <c r="T48" i="131"/>
  <c r="P48" i="131"/>
  <c r="J48" i="131"/>
  <c r="T47" i="131"/>
  <c r="P47" i="131"/>
  <c r="J47" i="131"/>
  <c r="T46" i="131"/>
  <c r="P46" i="131"/>
  <c r="J46" i="131"/>
  <c r="T45" i="131"/>
  <c r="P45" i="131"/>
  <c r="J45" i="131"/>
  <c r="T44" i="131"/>
  <c r="P44" i="131"/>
  <c r="J44" i="131"/>
  <c r="T43" i="131"/>
  <c r="P43" i="131"/>
  <c r="J43" i="131"/>
  <c r="T42" i="131"/>
  <c r="P42" i="131"/>
  <c r="J42" i="131"/>
  <c r="T41" i="131"/>
  <c r="P41" i="131"/>
  <c r="J41" i="131"/>
  <c r="T40" i="131"/>
  <c r="P40" i="131"/>
  <c r="J40" i="131"/>
  <c r="T39" i="131"/>
  <c r="P39" i="131"/>
  <c r="J39" i="131"/>
  <c r="T38" i="131"/>
  <c r="P38" i="131"/>
  <c r="J38" i="131"/>
  <c r="T37" i="131"/>
  <c r="P37" i="131"/>
  <c r="J37" i="131"/>
  <c r="T36" i="131"/>
  <c r="P36" i="131"/>
  <c r="J36" i="131"/>
  <c r="T35" i="131"/>
  <c r="P35" i="131"/>
  <c r="J35" i="131"/>
  <c r="T34" i="131"/>
  <c r="P34" i="131"/>
  <c r="J34" i="131"/>
  <c r="T33" i="131"/>
  <c r="P33" i="131"/>
  <c r="J33" i="131"/>
  <c r="T32" i="131"/>
  <c r="P32" i="131"/>
  <c r="J32" i="131"/>
  <c r="T31" i="131"/>
  <c r="P31" i="131"/>
  <c r="J31" i="131"/>
  <c r="T30" i="131"/>
  <c r="P30" i="131"/>
  <c r="J30" i="131"/>
  <c r="T29" i="131"/>
  <c r="P29" i="131"/>
  <c r="J29" i="131"/>
  <c r="T28" i="131"/>
  <c r="P28" i="131"/>
  <c r="J28" i="131"/>
  <c r="T27" i="131"/>
  <c r="P27" i="131"/>
  <c r="J27" i="131"/>
  <c r="T26" i="131"/>
  <c r="P26" i="131"/>
  <c r="J26" i="131"/>
  <c r="T25" i="131"/>
  <c r="P25" i="131"/>
  <c r="J25" i="131"/>
  <c r="T24" i="131"/>
  <c r="P24" i="131"/>
  <c r="J24" i="131"/>
  <c r="T23" i="131"/>
  <c r="P23" i="131"/>
  <c r="J23" i="131"/>
  <c r="T22" i="131"/>
  <c r="P22" i="131"/>
  <c r="J22" i="131"/>
  <c r="T21" i="131"/>
  <c r="P21" i="131"/>
  <c r="J21" i="131"/>
  <c r="T20" i="131"/>
  <c r="P20" i="131"/>
  <c r="J20" i="131"/>
  <c r="T19" i="131"/>
  <c r="P19" i="131"/>
  <c r="J19" i="131"/>
  <c r="T18" i="131"/>
  <c r="P18" i="131"/>
  <c r="J18" i="131"/>
  <c r="T17" i="131"/>
  <c r="P17" i="131"/>
  <c r="J17" i="131"/>
  <c r="T16" i="131"/>
  <c r="P16" i="131"/>
  <c r="J16" i="131"/>
  <c r="T15" i="131"/>
  <c r="P15" i="131"/>
  <c r="J15" i="131"/>
  <c r="T14" i="131"/>
  <c r="P14" i="131"/>
  <c r="J14" i="131"/>
  <c r="O13" i="131"/>
  <c r="N13" i="131"/>
  <c r="M13" i="131"/>
  <c r="I13" i="131"/>
  <c r="H13" i="131"/>
  <c r="G13" i="131"/>
  <c r="O95" i="128"/>
  <c r="N95" i="128"/>
  <c r="M95" i="128"/>
  <c r="I95" i="128"/>
  <c r="G95" i="128"/>
  <c r="H95" i="128"/>
  <c r="O89" i="128"/>
  <c r="N89" i="128"/>
  <c r="M89" i="128"/>
  <c r="I89" i="128"/>
  <c r="H89" i="128"/>
  <c r="G89" i="128"/>
  <c r="T97" i="128"/>
  <c r="P97" i="128"/>
  <c r="P96" i="128"/>
  <c r="J97" i="128"/>
  <c r="T119" i="128"/>
  <c r="P119" i="128"/>
  <c r="J119" i="128"/>
  <c r="T118" i="128"/>
  <c r="P118" i="128"/>
  <c r="J118" i="128"/>
  <c r="T117" i="128"/>
  <c r="P117" i="128"/>
  <c r="J117" i="128"/>
  <c r="T116" i="128"/>
  <c r="P116" i="128"/>
  <c r="J116" i="128"/>
  <c r="T115" i="128"/>
  <c r="P115" i="128"/>
  <c r="J115" i="128"/>
  <c r="T114" i="128"/>
  <c r="P114" i="128"/>
  <c r="J114" i="128"/>
  <c r="T113" i="128"/>
  <c r="P113" i="128"/>
  <c r="J113" i="128"/>
  <c r="T112" i="128"/>
  <c r="P112" i="128"/>
  <c r="J112" i="128"/>
  <c r="T111" i="128"/>
  <c r="P111" i="128"/>
  <c r="J111" i="128"/>
  <c r="T110" i="128"/>
  <c r="P110" i="128"/>
  <c r="J110" i="128"/>
  <c r="T109" i="128"/>
  <c r="P109" i="128"/>
  <c r="J109" i="128"/>
  <c r="T108" i="128"/>
  <c r="P108" i="128"/>
  <c r="J108" i="128"/>
  <c r="T107" i="128"/>
  <c r="P107" i="128"/>
  <c r="J107" i="128"/>
  <c r="T106" i="128"/>
  <c r="P106" i="128"/>
  <c r="J106" i="128"/>
  <c r="T105" i="128"/>
  <c r="P105" i="128"/>
  <c r="J105" i="128"/>
  <c r="T104" i="128"/>
  <c r="P104" i="128"/>
  <c r="J104" i="128"/>
  <c r="T103" i="128"/>
  <c r="P103" i="128"/>
  <c r="J103" i="128"/>
  <c r="T102" i="128"/>
  <c r="P102" i="128"/>
  <c r="J102" i="128"/>
  <c r="T101" i="128"/>
  <c r="P101" i="128"/>
  <c r="J101" i="128"/>
  <c r="T100" i="128"/>
  <c r="P100" i="128"/>
  <c r="J100" i="128"/>
  <c r="T99" i="128"/>
  <c r="P99" i="128"/>
  <c r="J99" i="128"/>
  <c r="T98" i="128"/>
  <c r="P98" i="128"/>
  <c r="J98" i="128"/>
  <c r="T96" i="128"/>
  <c r="T95" i="128" s="1"/>
  <c r="J96" i="128"/>
  <c r="J95" i="128" s="1"/>
  <c r="T93" i="128"/>
  <c r="P93" i="128"/>
  <c r="J93" i="128"/>
  <c r="T92" i="128"/>
  <c r="P92" i="128"/>
  <c r="J92" i="128"/>
  <c r="T91" i="128"/>
  <c r="P91" i="128"/>
  <c r="P89" i="128" s="1"/>
  <c r="J91" i="128"/>
  <c r="T90" i="128"/>
  <c r="P90" i="128"/>
  <c r="J90" i="128"/>
  <c r="J89" i="128" s="1"/>
  <c r="U79" i="128"/>
  <c r="O79" i="128"/>
  <c r="N79" i="128"/>
  <c r="M79" i="128"/>
  <c r="I79" i="128"/>
  <c r="H79" i="128"/>
  <c r="G79" i="128"/>
  <c r="T85" i="128"/>
  <c r="P85" i="128"/>
  <c r="J85" i="128"/>
  <c r="T87" i="128"/>
  <c r="P87" i="128"/>
  <c r="J87" i="128"/>
  <c r="T86" i="128"/>
  <c r="P86" i="128"/>
  <c r="J86" i="128"/>
  <c r="T84" i="128"/>
  <c r="P84" i="128"/>
  <c r="J84" i="128"/>
  <c r="T83" i="128"/>
  <c r="P83" i="128"/>
  <c r="J83" i="128"/>
  <c r="T82" i="128"/>
  <c r="P82" i="128"/>
  <c r="J82" i="128"/>
  <c r="T81" i="128"/>
  <c r="P81" i="128"/>
  <c r="J81" i="128"/>
  <c r="T80" i="128"/>
  <c r="P80" i="128"/>
  <c r="J80" i="128"/>
  <c r="T77" i="128"/>
  <c r="T76" i="128"/>
  <c r="T75" i="128"/>
  <c r="T74" i="128"/>
  <c r="T73" i="128"/>
  <c r="T72" i="128"/>
  <c r="T71" i="128"/>
  <c r="T70" i="128"/>
  <c r="T69" i="128"/>
  <c r="T68" i="128"/>
  <c r="T67" i="128"/>
  <c r="T66" i="128"/>
  <c r="T65" i="128"/>
  <c r="T64" i="128"/>
  <c r="T63" i="128"/>
  <c r="T62" i="128"/>
  <c r="T61" i="128"/>
  <c r="T60" i="128"/>
  <c r="T59" i="128"/>
  <c r="T58" i="128"/>
  <c r="T57" i="128"/>
  <c r="T56" i="128"/>
  <c r="T55" i="128"/>
  <c r="T54" i="128"/>
  <c r="T53" i="128"/>
  <c r="T52" i="128"/>
  <c r="T51" i="128"/>
  <c r="T50" i="128"/>
  <c r="T49" i="128"/>
  <c r="T48" i="128"/>
  <c r="T47" i="128"/>
  <c r="T46" i="128"/>
  <c r="T45" i="128"/>
  <c r="T44" i="128"/>
  <c r="T43" i="128"/>
  <c r="T42" i="128"/>
  <c r="T41" i="128"/>
  <c r="T40" i="128"/>
  <c r="T39" i="128"/>
  <c r="T38" i="128"/>
  <c r="T37" i="128"/>
  <c r="T36" i="128"/>
  <c r="T35" i="128"/>
  <c r="T34" i="128"/>
  <c r="T33" i="128"/>
  <c r="T32" i="128"/>
  <c r="T31" i="128"/>
  <c r="T30" i="128"/>
  <c r="T29" i="128"/>
  <c r="T28" i="128"/>
  <c r="T27" i="128"/>
  <c r="T26" i="128"/>
  <c r="P77" i="128"/>
  <c r="P76" i="128"/>
  <c r="P75" i="128"/>
  <c r="P74" i="128"/>
  <c r="P73" i="128"/>
  <c r="P72" i="128"/>
  <c r="P71" i="128"/>
  <c r="P70" i="128"/>
  <c r="P69" i="128"/>
  <c r="P68" i="128"/>
  <c r="P67" i="128"/>
  <c r="P66" i="128"/>
  <c r="P65" i="128"/>
  <c r="P64" i="128"/>
  <c r="P63" i="128"/>
  <c r="P62" i="128"/>
  <c r="P61" i="128"/>
  <c r="P60" i="128"/>
  <c r="P59" i="128"/>
  <c r="P58" i="128"/>
  <c r="P57" i="128"/>
  <c r="P56" i="128"/>
  <c r="P55" i="128"/>
  <c r="P54" i="128"/>
  <c r="P53" i="128"/>
  <c r="P52" i="128"/>
  <c r="P51" i="128"/>
  <c r="P50" i="128"/>
  <c r="P49" i="128"/>
  <c r="P48" i="128"/>
  <c r="P47" i="128"/>
  <c r="P46" i="128"/>
  <c r="P45" i="128"/>
  <c r="P44" i="128"/>
  <c r="P43" i="128"/>
  <c r="P42" i="128"/>
  <c r="P41" i="128"/>
  <c r="P40" i="128"/>
  <c r="P39" i="128"/>
  <c r="P38" i="128"/>
  <c r="P37" i="128"/>
  <c r="P36" i="128"/>
  <c r="P35" i="128"/>
  <c r="P34" i="128"/>
  <c r="P33" i="128"/>
  <c r="P32" i="128"/>
  <c r="P31" i="128"/>
  <c r="P30" i="128"/>
  <c r="P29" i="128"/>
  <c r="P28" i="128"/>
  <c r="P27" i="128"/>
  <c r="P26" i="128"/>
  <c r="J77" i="128"/>
  <c r="V77" i="128" s="1"/>
  <c r="J76" i="128"/>
  <c r="V76" i="128" s="1"/>
  <c r="J75" i="128"/>
  <c r="V75" i="128" s="1"/>
  <c r="J74" i="128"/>
  <c r="V74" i="128" s="1"/>
  <c r="J73" i="128"/>
  <c r="V73" i="128" s="1"/>
  <c r="J72" i="128"/>
  <c r="V72" i="128" s="1"/>
  <c r="J71" i="128"/>
  <c r="V71" i="128" s="1"/>
  <c r="J70" i="128"/>
  <c r="V70" i="128" s="1"/>
  <c r="J69" i="128"/>
  <c r="V69" i="128" s="1"/>
  <c r="J68" i="128"/>
  <c r="V68" i="128" s="1"/>
  <c r="J67" i="128"/>
  <c r="V67" i="128" s="1"/>
  <c r="J66" i="128"/>
  <c r="V66" i="128" s="1"/>
  <c r="J65" i="128"/>
  <c r="V65" i="128" s="1"/>
  <c r="J64" i="128"/>
  <c r="V64" i="128" s="1"/>
  <c r="J63" i="128"/>
  <c r="V63" i="128" s="1"/>
  <c r="J62" i="128"/>
  <c r="V62" i="128" s="1"/>
  <c r="J61" i="128"/>
  <c r="V61" i="128" s="1"/>
  <c r="J60" i="128"/>
  <c r="V60" i="128" s="1"/>
  <c r="J59" i="128"/>
  <c r="V59" i="128" s="1"/>
  <c r="J58" i="128"/>
  <c r="V58" i="128" s="1"/>
  <c r="J57" i="128"/>
  <c r="V57" i="128" s="1"/>
  <c r="J56" i="128"/>
  <c r="V56" i="128" s="1"/>
  <c r="J55" i="128"/>
  <c r="V55" i="128" s="1"/>
  <c r="J54" i="128"/>
  <c r="V54" i="128" s="1"/>
  <c r="J53" i="128"/>
  <c r="V53" i="128" s="1"/>
  <c r="J52" i="128"/>
  <c r="V52" i="128" s="1"/>
  <c r="J51" i="128"/>
  <c r="V51" i="128" s="1"/>
  <c r="J50" i="128"/>
  <c r="V50" i="128" s="1"/>
  <c r="J49" i="128"/>
  <c r="V49" i="128" s="1"/>
  <c r="J48" i="128"/>
  <c r="V48" i="128" s="1"/>
  <c r="J47" i="128"/>
  <c r="V47" i="128" s="1"/>
  <c r="J46" i="128"/>
  <c r="V46" i="128" s="1"/>
  <c r="J45" i="128"/>
  <c r="V45" i="128" s="1"/>
  <c r="J44" i="128"/>
  <c r="V44" i="128" s="1"/>
  <c r="J43" i="128"/>
  <c r="V43" i="128" s="1"/>
  <c r="J42" i="128"/>
  <c r="V42" i="128" s="1"/>
  <c r="J41" i="128"/>
  <c r="V41" i="128" s="1"/>
  <c r="J40" i="128"/>
  <c r="V40" i="128" s="1"/>
  <c r="J39" i="128"/>
  <c r="V39" i="128" s="1"/>
  <c r="J38" i="128"/>
  <c r="V38" i="128" s="1"/>
  <c r="J37" i="128"/>
  <c r="V37" i="128" s="1"/>
  <c r="J36" i="128"/>
  <c r="V36" i="128" s="1"/>
  <c r="J35" i="128"/>
  <c r="V35" i="128" s="1"/>
  <c r="J34" i="128"/>
  <c r="V34" i="128" s="1"/>
  <c r="J33" i="128"/>
  <c r="V33" i="128" s="1"/>
  <c r="J32" i="128"/>
  <c r="V32" i="128" s="1"/>
  <c r="J31" i="128"/>
  <c r="V31" i="128" s="1"/>
  <c r="J30" i="128"/>
  <c r="V30" i="128" s="1"/>
  <c r="J29" i="128"/>
  <c r="V29" i="128" s="1"/>
  <c r="J28" i="128"/>
  <c r="V28" i="128" s="1"/>
  <c r="J27" i="128"/>
  <c r="V27" i="128" s="1"/>
  <c r="J26" i="128"/>
  <c r="V26" i="128" s="1"/>
  <c r="U121" i="128"/>
  <c r="V97" i="128" l="1"/>
  <c r="P95" i="128"/>
  <c r="T89" i="128"/>
  <c r="V84" i="128"/>
  <c r="V186" i="131"/>
  <c r="V190" i="131"/>
  <c r="V194" i="131"/>
  <c r="V198" i="131"/>
  <c r="V202" i="131"/>
  <c r="P91" i="131"/>
  <c r="M144" i="131"/>
  <c r="M204" i="131" s="1"/>
  <c r="G144" i="131"/>
  <c r="G204" i="131" s="1"/>
  <c r="N144" i="131"/>
  <c r="N204" i="131" s="1"/>
  <c r="H144" i="131"/>
  <c r="H204" i="131" s="1"/>
  <c r="O144" i="131"/>
  <c r="O204" i="131" s="1"/>
  <c r="T91" i="131"/>
  <c r="J181" i="131"/>
  <c r="P181" i="131"/>
  <c r="T181" i="131"/>
  <c r="I144" i="131"/>
  <c r="I204" i="131" s="1"/>
  <c r="V93" i="131"/>
  <c r="V16" i="131"/>
  <c r="V17" i="131"/>
  <c r="V21" i="131"/>
  <c r="V25" i="131"/>
  <c r="V29" i="131"/>
  <c r="V33" i="131"/>
  <c r="V37" i="131"/>
  <c r="V41" i="131"/>
  <c r="V45" i="131"/>
  <c r="V49" i="131"/>
  <c r="J91" i="131"/>
  <c r="J13" i="131"/>
  <c r="V18" i="131"/>
  <c r="V22" i="131"/>
  <c r="V26" i="131"/>
  <c r="V30" i="131"/>
  <c r="V34" i="131"/>
  <c r="V38" i="131"/>
  <c r="V46" i="131"/>
  <c r="V50" i="131"/>
  <c r="V92" i="131"/>
  <c r="V91" i="131" s="1"/>
  <c r="V183" i="131"/>
  <c r="V187" i="131"/>
  <c r="V191" i="131"/>
  <c r="V195" i="131"/>
  <c r="V199" i="131"/>
  <c r="V20" i="131"/>
  <c r="V24" i="131"/>
  <c r="V28" i="131"/>
  <c r="V32" i="131"/>
  <c r="V36" i="131"/>
  <c r="V40" i="131"/>
  <c r="V44" i="131"/>
  <c r="V53" i="131"/>
  <c r="T13" i="131"/>
  <c r="P13" i="131"/>
  <c r="V42" i="131"/>
  <c r="V48" i="131"/>
  <c r="V15" i="131"/>
  <c r="V19" i="131"/>
  <c r="V23" i="131"/>
  <c r="V27" i="131"/>
  <c r="V31" i="131"/>
  <c r="V35" i="131"/>
  <c r="V39" i="131"/>
  <c r="V43" i="131"/>
  <c r="V47" i="131"/>
  <c r="V51" i="131"/>
  <c r="P55" i="131"/>
  <c r="J55" i="131"/>
  <c r="T55" i="131"/>
  <c r="V57" i="131"/>
  <c r="V184" i="131"/>
  <c r="V188" i="131"/>
  <c r="V192" i="131"/>
  <c r="V196" i="131"/>
  <c r="V200" i="131"/>
  <c r="V14" i="131"/>
  <c r="V58" i="131"/>
  <c r="V185" i="131"/>
  <c r="V189" i="131"/>
  <c r="V193" i="131"/>
  <c r="V197" i="131"/>
  <c r="V201" i="131"/>
  <c r="V56" i="131"/>
  <c r="V182" i="131"/>
  <c r="J79" i="128"/>
  <c r="V100" i="128"/>
  <c r="V104" i="128"/>
  <c r="V108" i="128"/>
  <c r="V112" i="128"/>
  <c r="P79" i="128"/>
  <c r="V85" i="128"/>
  <c r="V96" i="128"/>
  <c r="V101" i="128"/>
  <c r="V105" i="128"/>
  <c r="V109" i="128"/>
  <c r="V113" i="128"/>
  <c r="V117" i="128"/>
  <c r="V116" i="128"/>
  <c r="T79" i="128"/>
  <c r="V99" i="128"/>
  <c r="V103" i="128"/>
  <c r="V107" i="128"/>
  <c r="V111" i="128"/>
  <c r="V115" i="128"/>
  <c r="V119" i="128"/>
  <c r="V90" i="128"/>
  <c r="V98" i="128"/>
  <c r="V102" i="128"/>
  <c r="V106" i="128"/>
  <c r="V110" i="128"/>
  <c r="V114" i="128"/>
  <c r="V118" i="128"/>
  <c r="V91" i="128"/>
  <c r="V87" i="128"/>
  <c r="V93" i="128"/>
  <c r="V92" i="128"/>
  <c r="V83" i="128"/>
  <c r="V82" i="128"/>
  <c r="V80" i="128"/>
  <c r="V81" i="128"/>
  <c r="V86" i="128"/>
  <c r="O13" i="128"/>
  <c r="O121" i="128" s="1"/>
  <c r="N13" i="128"/>
  <c r="N121" i="128" s="1"/>
  <c r="M13" i="128"/>
  <c r="M121" i="128" s="1"/>
  <c r="I13" i="128"/>
  <c r="I121" i="128" s="1"/>
  <c r="H13" i="128"/>
  <c r="H121" i="128" s="1"/>
  <c r="G13" i="128"/>
  <c r="G121" i="128" s="1"/>
  <c r="T25" i="128"/>
  <c r="T24" i="128"/>
  <c r="T23" i="128"/>
  <c r="T22" i="128"/>
  <c r="T21" i="128"/>
  <c r="T20" i="128"/>
  <c r="T19" i="128"/>
  <c r="T18" i="128"/>
  <c r="T17" i="128"/>
  <c r="T16" i="128"/>
  <c r="T15" i="128"/>
  <c r="P25" i="128"/>
  <c r="P24" i="128"/>
  <c r="P23" i="128"/>
  <c r="P22" i="128"/>
  <c r="P21" i="128"/>
  <c r="P20" i="128"/>
  <c r="P19" i="128"/>
  <c r="P18" i="128"/>
  <c r="P17" i="128"/>
  <c r="P16" i="128"/>
  <c r="P15" i="128"/>
  <c r="J25" i="128"/>
  <c r="J24" i="128"/>
  <c r="J23" i="128"/>
  <c r="J22" i="128"/>
  <c r="J21" i="128"/>
  <c r="J20" i="128"/>
  <c r="J19" i="128"/>
  <c r="J18" i="128"/>
  <c r="J17" i="128"/>
  <c r="J16" i="128"/>
  <c r="J15" i="128"/>
  <c r="P14" i="128"/>
  <c r="J14" i="128"/>
  <c r="T14" i="128"/>
  <c r="T144" i="131" l="1"/>
  <c r="T204" i="131" s="1"/>
  <c r="P144" i="131"/>
  <c r="P204" i="131" s="1"/>
  <c r="J144" i="131"/>
  <c r="J204" i="131" s="1"/>
  <c r="V181" i="131"/>
  <c r="V13" i="131"/>
  <c r="V144" i="131" s="1"/>
  <c r="V204" i="131" s="1"/>
  <c r="V95" i="128"/>
  <c r="V89" i="128"/>
  <c r="V17" i="128"/>
  <c r="V21" i="128"/>
  <c r="V25" i="128"/>
  <c r="P13" i="128"/>
  <c r="P121" i="128" s="1"/>
  <c r="V15" i="128"/>
  <c r="V23" i="128"/>
  <c r="V19" i="128"/>
  <c r="V24" i="128"/>
  <c r="V16" i="128"/>
  <c r="V18" i="128"/>
  <c r="V22" i="128"/>
  <c r="T13" i="128"/>
  <c r="T121" i="128" s="1"/>
  <c r="V20" i="128"/>
  <c r="J13" i="128"/>
  <c r="J121" i="128" s="1"/>
  <c r="V14" i="128"/>
  <c r="V13" i="128" l="1"/>
  <c r="V121" i="128" l="1"/>
</calcChain>
</file>

<file path=xl/comments1.xml><?xml version="1.0" encoding="utf-8"?>
<comments xmlns="http://schemas.openxmlformats.org/spreadsheetml/2006/main">
  <authors>
    <author>Giovani Pugnal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Giovani Pugnal:</t>
        </r>
        <r>
          <rPr>
            <sz val="9"/>
            <color indexed="81"/>
            <rFont val="Tahoma"/>
            <family val="2"/>
          </rPr>
          <t xml:space="preserve">
Também a conta 115610700</t>
        </r>
      </text>
    </comment>
  </commentList>
</comments>
</file>

<file path=xl/sharedStrings.xml><?xml version="1.0" encoding="utf-8"?>
<sst xmlns="http://schemas.openxmlformats.org/spreadsheetml/2006/main" count="1593" uniqueCount="536">
  <si>
    <t>Conta Corrente</t>
  </si>
  <si>
    <t>4157 - 47</t>
  </si>
  <si>
    <t>3263 - 04</t>
  </si>
  <si>
    <t>3264 - 06</t>
  </si>
  <si>
    <t>3265 - 08</t>
  </si>
  <si>
    <t>3267 - 12</t>
  </si>
  <si>
    <t>3270 - 18</t>
  </si>
  <si>
    <t>3274 - 24</t>
  </si>
  <si>
    <t>3275 - 26</t>
  </si>
  <si>
    <t>3276 - 28</t>
  </si>
  <si>
    <t>3277 - 30</t>
  </si>
  <si>
    <t>3278 - 32</t>
  </si>
  <si>
    <t>3279 - 33</t>
  </si>
  <si>
    <t>3280 - 34</t>
  </si>
  <si>
    <t>3281 - 35</t>
  </si>
  <si>
    <t>3282 - 36</t>
  </si>
  <si>
    <t>3283 - 38</t>
  </si>
  <si>
    <t>3286 - 42</t>
  </si>
  <si>
    <t>3287 - 44</t>
  </si>
  <si>
    <t>3288 - 46</t>
  </si>
  <si>
    <t>3289 - 48</t>
  </si>
  <si>
    <t>3292 - 52</t>
  </si>
  <si>
    <t>3296 - 57</t>
  </si>
  <si>
    <t>3886 - 98</t>
  </si>
  <si>
    <t>BENS MÓVEIS EM GERAL</t>
  </si>
  <si>
    <t>Conta Contábil</t>
  </si>
  <si>
    <t>3291 - 51</t>
  </si>
  <si>
    <t>3306 - 02</t>
  </si>
  <si>
    <t>3262 - 02</t>
  </si>
  <si>
    <t>3266 - 10</t>
  </si>
  <si>
    <t>3268 - 14</t>
  </si>
  <si>
    <t>3273 - 22</t>
  </si>
  <si>
    <t>3284 - 39</t>
  </si>
  <si>
    <t>3285 - 40</t>
  </si>
  <si>
    <t>3294 - 54</t>
  </si>
  <si>
    <t>3295 - 56</t>
  </si>
  <si>
    <t>3359 - 01</t>
  </si>
  <si>
    <t>3307 - 03</t>
  </si>
  <si>
    <t>TERRENOS</t>
  </si>
  <si>
    <t>3320 - 22</t>
  </si>
  <si>
    <t>ESTACIONAMENTOS E GARAGENS</t>
  </si>
  <si>
    <t>3723 - 01</t>
  </si>
  <si>
    <t>SOFTWARES</t>
  </si>
  <si>
    <t>3305 - 01</t>
  </si>
  <si>
    <t>3369 - 92</t>
  </si>
  <si>
    <t>INSTALAÇÕES</t>
  </si>
  <si>
    <t>3269 - 16</t>
  </si>
  <si>
    <t>3361 - 02</t>
  </si>
  <si>
    <t>3366 - 06</t>
  </si>
  <si>
    <t>3364 - 05</t>
  </si>
  <si>
    <t>2827 - 05</t>
  </si>
  <si>
    <t>3322 - 24</t>
  </si>
  <si>
    <t>4308 - 02</t>
  </si>
  <si>
    <t>3300 - 87</t>
  </si>
  <si>
    <t xml:space="preserve">3894 - - </t>
  </si>
  <si>
    <t>3308 - 04</t>
  </si>
  <si>
    <t>3311 - 07</t>
  </si>
  <si>
    <t>3314 - 10</t>
  </si>
  <si>
    <t>3315 - 14</t>
  </si>
  <si>
    <t>3318 - 18</t>
  </si>
  <si>
    <t>4307 - 01</t>
  </si>
  <si>
    <t>4309 - 03</t>
  </si>
  <si>
    <t>4310 - 04</t>
  </si>
  <si>
    <t>3356 - 51</t>
  </si>
  <si>
    <t>3329 - 02</t>
  </si>
  <si>
    <t>3370 - 93</t>
  </si>
  <si>
    <t>3313 - 09</t>
  </si>
  <si>
    <t>4474 - 02</t>
  </si>
  <si>
    <t>3272 - 20</t>
  </si>
  <si>
    <t>3298 - 60</t>
  </si>
  <si>
    <t xml:space="preserve">3650 - - </t>
  </si>
  <si>
    <t>3872 - 92</t>
  </si>
  <si>
    <t>2672 - 01</t>
  </si>
  <si>
    <t>3358 - 11</t>
  </si>
  <si>
    <t>3360 - 12</t>
  </si>
  <si>
    <t>3362 - 04</t>
  </si>
  <si>
    <t>3365 - 16</t>
  </si>
  <si>
    <t>3324 - 27</t>
  </si>
  <si>
    <t>3328 - 01</t>
  </si>
  <si>
    <t>3297 - 58</t>
  </si>
  <si>
    <t>4319 - 30</t>
  </si>
  <si>
    <t>3367 - 19</t>
  </si>
  <si>
    <t>3368 - 09</t>
  </si>
  <si>
    <t>4638 - 20</t>
  </si>
  <si>
    <t>4516 - 08</t>
  </si>
  <si>
    <t>3333 - 06</t>
  </si>
  <si>
    <t>3271 - 19</t>
  </si>
  <si>
    <t>3299 - 83</t>
  </si>
  <si>
    <t>3325 - 50</t>
  </si>
  <si>
    <t>3817 - 99</t>
  </si>
  <si>
    <t>3317 - 16</t>
  </si>
  <si>
    <t>3293 - 53</t>
  </si>
  <si>
    <t>3309 - 05</t>
  </si>
  <si>
    <t>DEMAIS BENS MÓVEIS</t>
  </si>
  <si>
    <t>( - ) DEPRECIAÇÃO</t>
  </si>
  <si>
    <t>TOTAL DOS BENS MÓVEIS</t>
  </si>
  <si>
    <t>DEMAIS IMÓVEIS</t>
  </si>
  <si>
    <t>( - ) AMORTIZAÇÃO</t>
  </si>
  <si>
    <t>2399 - 01</t>
  </si>
  <si>
    <t>2400 - 58</t>
  </si>
  <si>
    <t>2401 - 59</t>
  </si>
  <si>
    <t>2402 - 02</t>
  </si>
  <si>
    <t>2403 - 03</t>
  </si>
  <si>
    <t>2404 - 04</t>
  </si>
  <si>
    <t>2405 - 05</t>
  </si>
  <si>
    <t>2406 - 06</t>
  </si>
  <si>
    <t>2407 - 07</t>
  </si>
  <si>
    <t>2408 - 08</t>
  </si>
  <si>
    <t>2409 - 09</t>
  </si>
  <si>
    <t>2410 - 10</t>
  </si>
  <si>
    <t>2411 - 11</t>
  </si>
  <si>
    <t>2412 - 12</t>
  </si>
  <si>
    <t>2413 - 13</t>
  </si>
  <si>
    <t>2414 - 14</t>
  </si>
  <si>
    <t>2415 - 15</t>
  </si>
  <si>
    <t>2416 - 16</t>
  </si>
  <si>
    <t>2417 - 17</t>
  </si>
  <si>
    <t>MATERIAL DE PROCESSAMENTO DE DADOS</t>
  </si>
  <si>
    <t>2418 - 18</t>
  </si>
  <si>
    <t>2419 - 19</t>
  </si>
  <si>
    <t>2420 - 20</t>
  </si>
  <si>
    <t>2421 - 21</t>
  </si>
  <si>
    <t>2422 - 22</t>
  </si>
  <si>
    <t>2423 - 23</t>
  </si>
  <si>
    <t>UNIFORMES, TECIDOS E AVIAMENTOS</t>
  </si>
  <si>
    <t>2424 - 24</t>
  </si>
  <si>
    <t>2425 - 25</t>
  </si>
  <si>
    <t>2426 - 26</t>
  </si>
  <si>
    <t>2427 - 27</t>
  </si>
  <si>
    <t>2428 - 28</t>
  </si>
  <si>
    <t>2429 - 29</t>
  </si>
  <si>
    <t>2430 - 30</t>
  </si>
  <si>
    <t>2431 - 31</t>
  </si>
  <si>
    <t>2432 - 32</t>
  </si>
  <si>
    <t>2433 - 33</t>
  </si>
  <si>
    <t>2435 - 35</t>
  </si>
  <si>
    <t>2436 - 36</t>
  </si>
  <si>
    <t>2437 - 37</t>
  </si>
  <si>
    <t>2439 - 39</t>
  </si>
  <si>
    <t>2440 - 40</t>
  </si>
  <si>
    <t>2441 - 41</t>
  </si>
  <si>
    <t>2442 - 42</t>
  </si>
  <si>
    <t>2443 - 43</t>
  </si>
  <si>
    <t>2444 - 44</t>
  </si>
  <si>
    <t>2445 - 45</t>
  </si>
  <si>
    <t>2446 - 46</t>
  </si>
  <si>
    <t>2449 - 50</t>
  </si>
  <si>
    <t>2452 - 53</t>
  </si>
  <si>
    <t>2453 - 54</t>
  </si>
  <si>
    <t>2458 - 60</t>
  </si>
  <si>
    <t>2459 - 61</t>
  </si>
  <si>
    <t>2460 - 96</t>
  </si>
  <si>
    <t>MATERIAL DE CONSUMO</t>
  </si>
  <si>
    <t>3437 - 16</t>
  </si>
  <si>
    <t>MATERIAL DE EXPEDIENTE</t>
  </si>
  <si>
    <t>4414 - 48</t>
  </si>
  <si>
    <t>4416 - 55</t>
  </si>
  <si>
    <t>4417 - 57</t>
  </si>
  <si>
    <t>4418 - 89</t>
  </si>
  <si>
    <t>4465 - 65</t>
  </si>
  <si>
    <t>4492 - 63</t>
  </si>
  <si>
    <t>4493 - 62</t>
  </si>
  <si>
    <t>4497 - 64</t>
  </si>
  <si>
    <t>2462 - 05</t>
  </si>
  <si>
    <t>2463 - 03</t>
  </si>
  <si>
    <t>2464 - 02</t>
  </si>
  <si>
    <t>2465 - 04</t>
  </si>
  <si>
    <t>2466 - 07</t>
  </si>
  <si>
    <t>2467 - 08</t>
  </si>
  <si>
    <t>2468 - 09</t>
  </si>
  <si>
    <t>2476 - 89</t>
  </si>
  <si>
    <t>115619000</t>
  </si>
  <si>
    <t>4679 - 91</t>
  </si>
  <si>
    <t>4680 - 92</t>
  </si>
  <si>
    <t>4702 - 97</t>
  </si>
  <si>
    <t>4738 - 98</t>
  </si>
  <si>
    <t xml:space="preserve">OUTROS ESTOQUES </t>
  </si>
  <si>
    <t>3541 - 01</t>
  </si>
  <si>
    <t>Entradas</t>
  </si>
  <si>
    <t>Saídas</t>
  </si>
  <si>
    <t>BENS MÓVEIS/ALMOXARIFADO</t>
  </si>
  <si>
    <t>TOTAL DOS ESTOQUES</t>
  </si>
  <si>
    <t>( - ) RED. A VR. RECUPERÁVEL</t>
  </si>
  <si>
    <t>DE TERC. EM PODER DO ÓRGÃO</t>
  </si>
  <si>
    <t>DOMINICAIS</t>
  </si>
  <si>
    <t>USO COMUM DO POVO</t>
  </si>
  <si>
    <t>EM ANDAMENTO</t>
  </si>
  <si>
    <t>BENF. PROPR. DE TERCEIROS</t>
  </si>
  <si>
    <t>USO ESPECIAL</t>
  </si>
  <si>
    <t>Descrição p/ Subitem Contábil</t>
  </si>
  <si>
    <t>Valores do Relatório FÍSICO</t>
  </si>
  <si>
    <t>Código (SIGA)</t>
  </si>
  <si>
    <t>Regularização em 2017</t>
  </si>
  <si>
    <t>Valores do Relatório Contábil</t>
  </si>
  <si>
    <t xml:space="preserve">Notas </t>
  </si>
  <si>
    <t>Saldo 
Ajustado
(b)</t>
  </si>
  <si>
    <t>Saldo em 31/12/2016
(a)</t>
  </si>
  <si>
    <t>Saldo em 31/12/2016
(c)</t>
  </si>
  <si>
    <t>Saldo 
Ajustado
(d)</t>
  </si>
  <si>
    <t>Divergência
Final 
b - d</t>
  </si>
  <si>
    <t>Divergência
Original 
a - c</t>
  </si>
  <si>
    <t xml:space="preserve">Notas:
1) </t>
  </si>
  <si>
    <t>MATERIAL DE DISTRIBUIÇÃO GRATUITA</t>
  </si>
  <si>
    <t>MATERIAL DE MANDADOS JUDICIAIS</t>
  </si>
  <si>
    <t>-</t>
  </si>
  <si>
    <t>GENEROS DE ALIMENTAÇÃO</t>
  </si>
  <si>
    <t>GÁS ENGARRAFADO</t>
  </si>
  <si>
    <t>MATERIAL EDUCATIVO E ESPORTIVO</t>
  </si>
  <si>
    <t>MATERIAL DE CAMA, MESA E BANHO</t>
  </si>
  <si>
    <t>MATERIAL DE COPA E COZINHA</t>
  </si>
  <si>
    <t>MATERIAL DE LIMPEZA E PRODUÇÃO DE HIGIENIZAÇÃO</t>
  </si>
  <si>
    <t>MATERIAL ELÉTRICO E ELETRÔNICO</t>
  </si>
  <si>
    <t>MATERIAL DE PROTEÇÃO E SEGURANÇA</t>
  </si>
  <si>
    <t>MATERIAL PARA ÁUDIO, VÍDEO E FOTO</t>
  </si>
  <si>
    <t>MATERIAL PARA COMUNICAÇÃO</t>
  </si>
  <si>
    <t>MATERIAL PARA MANUTENÇÃO DE VEÍCULOS</t>
  </si>
  <si>
    <t>MATERIAL PARA UTILIZAÇÃO EM GRÁFICA</t>
  </si>
  <si>
    <t>FERRAMENTAS</t>
  </si>
  <si>
    <t>COMBUSTÍVEIS E LUBRIFICANTES AUTOMOTIVOS - ÁLCOOL</t>
  </si>
  <si>
    <t>COMBUSTÍVEIS E LUBRIFICANTES AUTOMOTIVOS - GASOLINA</t>
  </si>
  <si>
    <t>COMBUSTÍVEIS E LUBRIFICANTES AUTOMOTIVOS - GNV/DIESEL</t>
  </si>
  <si>
    <t>COMBUSTÍVEIS E LUBRIFICANTES DE AVIAÇÃO</t>
  </si>
  <si>
    <t>COMBUSTIVEIS E LUBRIFICANTES PARA OUTRAS FINALIDADES</t>
  </si>
  <si>
    <t>EXPLOSIVOS E MUNIÇÕES</t>
  </si>
  <si>
    <t>ALIMENTOS PARA ANIMAIS</t>
  </si>
  <si>
    <t>ANIMAIS PARA PESQUISA E ABATE</t>
  </si>
  <si>
    <t>MATERIAL FARMACOLÓGICO</t>
  </si>
  <si>
    <t>MATERIAL ODONTOLÓGICO</t>
  </si>
  <si>
    <t>MATERIAL QUÍMICO</t>
  </si>
  <si>
    <t>MATERIAL DE COUDELARIA OU DE USO ZOOTÉCNICO</t>
  </si>
  <si>
    <t>MATERIAL DE CAÇA E PESCA</t>
  </si>
  <si>
    <t>MATERIAL PARA FESTIVIDADES E HOMENAGENS</t>
  </si>
  <si>
    <t>MATERIAIS E MEDICAMENTOS PARA USO VETERINARIO</t>
  </si>
  <si>
    <t>MATERIAL DE ACONDICIONAMENTO E EMBALAGEM</t>
  </si>
  <si>
    <t>MATERIAL PARA MANUTENÇÃO DE BENS IMÓVEIS</t>
  </si>
  <si>
    <t>MATERIAL PARA MANUTENÇÃO DE BENS MÓVEIS</t>
  </si>
  <si>
    <t>MATERIAL DE MANOBRA E PATRULHAMENTO</t>
  </si>
  <si>
    <t>SEMENTES, MUDAS DE PLANTAS E INSUMOS</t>
  </si>
  <si>
    <t>SUPRIMENTO DE AVIAÇÃO</t>
  </si>
  <si>
    <t>MATERIAL PARA PRODUÇÃO INDUSTRIAL</t>
  </si>
  <si>
    <t>MATERIAL LABORATORIAL</t>
  </si>
  <si>
    <t>MATERIAL HOSPITALAR</t>
  </si>
  <si>
    <t>SOBRESSALENTES DE ARMAMENTO</t>
  </si>
  <si>
    <t>MATERIAL BIOLÓGICO</t>
  </si>
  <si>
    <t>MATERIAL PARA REABILITAÇÃO PROFISSIONAL</t>
  </si>
  <si>
    <t>MATERIAL DE SINALIZAÇÃO VISUAL E AFINS</t>
  </si>
  <si>
    <t>MATERIAL TÉCNICO PARA SELEÇÃO E TREINAMENTO</t>
  </si>
  <si>
    <t>MATERIAL BIBLIOGRÁFICO NÃO IMOBILIZÁVEL</t>
  </si>
  <si>
    <t>BANDEIRAS, FLÂMULAS E INSÍGNIAS</t>
  </si>
  <si>
    <t>MATERIAL METEOROLÓGICO</t>
  </si>
  <si>
    <t>PECAS E MATERIAIS NÃO INCORPORÁVEIS A IMÓVEIS</t>
  </si>
  <si>
    <t>FORNECIMENTO DE ALIMENTAÇÃO EM GERAL</t>
  </si>
  <si>
    <t>AQUISICAO DE SOFTWARES DE BASE (USO EXCLUSIVO DO FUNEPJ)</t>
  </si>
  <si>
    <t>BENS MÓVEIS NÃO ATIVÁVEIS (BENS DE CONSUMO DURÁVEL)</t>
  </si>
  <si>
    <t>MATERIAIS DE CONSTRUÇÃO PARA CURSOS DE CAPACITAÇÃO</t>
  </si>
  <si>
    <t>FORNECIMENTO DE ALIMENTAÇÃO HOSPITALAR</t>
  </si>
  <si>
    <t>FORNECIMENTO DE ALIMENTAÇÃO PRISIONAL</t>
  </si>
  <si>
    <t>FORNECIMENTO DE ALIMENTAÇÃO ESCOLAR</t>
  </si>
  <si>
    <t>SUPRIMENTOS DE FUNDOS</t>
  </si>
  <si>
    <t>OUTROS MATERIAIS DE CONSUMO</t>
  </si>
  <si>
    <t>01</t>
  </si>
  <si>
    <t>58</t>
  </si>
  <si>
    <t>59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</si>
  <si>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</si>
  <si>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</si>
  <si>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</si>
  <si>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</si>
  <si>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</si>
  <si>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</si>
  <si>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</si>
  <si>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</si>
  <si>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</si>
  <si>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</si>
  <si>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</si>
  <si>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</si>
  <si>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</si>
  <si>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</si>
  <si>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</si>
  <si>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</si>
  <si>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</si>
  <si>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</si>
  <si>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</si>
  <si>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</si>
  <si>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</si>
  <si>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</si>
  <si>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</si>
  <si>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</si>
  <si>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</si>
  <si>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</si>
  <si>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</si>
  <si>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</si>
  <si>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</si>
  <si>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</si>
  <si>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</si>
  <si>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</si>
  <si>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</si>
  <si>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</si>
  <si>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</si>
  <si>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</si>
  <si>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</si>
  <si>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</si>
  <si>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</si>
  <si>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</si>
  <si>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</si>
  <si>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</si>
  <si>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</si>
  <si>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50</t>
  </si>
  <si>
    <t>53</t>
  </si>
  <si>
    <t>54</t>
  </si>
  <si>
    <t>60</t>
  </si>
  <si>
    <t>61</t>
  </si>
  <si>
    <t>96</t>
  </si>
  <si>
    <t>47</t>
  </si>
  <si>
    <t>48</t>
  </si>
  <si>
    <t>55</t>
  </si>
  <si>
    <t>57</t>
  </si>
  <si>
    <t>89</t>
  </si>
  <si>
    <t>65</t>
  </si>
  <si>
    <t>63</t>
  </si>
  <si>
    <t>62</t>
  </si>
  <si>
    <t>64</t>
  </si>
  <si>
    <t>MATERIAL DE EXPEDIENTE (USO EXCLUSIVO DO RPPS)</t>
  </si>
  <si>
    <t>MATERIAL MANUT.  E CONSERV. DE ESTRADAS E VIAS</t>
  </si>
  <si>
    <t>AQUISICAO DE SOFTWARES DE BASE (EXCLUSIVO FUNEPJ)</t>
  </si>
  <si>
    <t>SELOS PARA CONTROLE FISCAL (SOMENTE SALDOS SIAFEM)</t>
  </si>
  <si>
    <t>BENS DE CONSUMO DURÁVEL (SOMENTE SALDOS DO SIAFEM)</t>
  </si>
  <si>
    <t>MAT. DISTR. GRATUITA-GESTÃO PLENA (SOMENTE SALDOS SIAFEM)</t>
  </si>
  <si>
    <t>115610300</t>
  </si>
  <si>
    <t>MERCADORIAS PARA DOAÇÃO</t>
  </si>
  <si>
    <t>MATERIAL DESTINADO A ASSISTENCIA SOCIAL</t>
  </si>
  <si>
    <t>MEDICAMENTOS DESTINADOS A ASSISTENCIA SOCIAL</t>
  </si>
  <si>
    <t>MATERIAL EDUCACIONAL E CULTURAL</t>
  </si>
  <si>
    <t>MATERIAL PARA CERIMONIAL</t>
  </si>
  <si>
    <t>MATERIAL PARA REABILITACAO PROFISSIONAL</t>
  </si>
  <si>
    <t>MATERIAL PARA DIVULGAÇÃO</t>
  </si>
  <si>
    <t>MATERIAIS DE DISTRIBUIÇÃO GRATUITA DA GESTÃO PLENA</t>
  </si>
  <si>
    <t>91</t>
  </si>
  <si>
    <t>92</t>
  </si>
  <si>
    <t>97</t>
  </si>
  <si>
    <t>98</t>
  </si>
  <si>
    <t>MANDADOS JUDICIAIS SAÚDE – MEDICAMENTOS</t>
  </si>
  <si>
    <t>MANDADOS JUDICIAIS SAÚDE – MAT. HOSPITALARES</t>
  </si>
  <si>
    <t>MANDADOS JUDICIAIS SAÚDE – MAT. ASSISTÊNCIA SOCIAL</t>
  </si>
  <si>
    <t>MANDADOS JUDICIAIS - PREM. CULT., ARTÍST., CIENTÍF. E OUTRAS</t>
  </si>
  <si>
    <t>115810201</t>
  </si>
  <si>
    <t>115810202</t>
  </si>
  <si>
    <t>115810101</t>
  </si>
  <si>
    <t>34</t>
  </si>
  <si>
    <t>38</t>
  </si>
  <si>
    <t>52</t>
  </si>
  <si>
    <t>TERRENOS PARA REVENDA - SUPPIN</t>
  </si>
  <si>
    <t>APARELHOS DE MEDIÇÃO E ORIENTAÇÃO</t>
  </si>
  <si>
    <t>APARELHOS E EQUIPAMENTOS DE COMUNICAÇÃO</t>
  </si>
  <si>
    <t>APARELHOS E UTENSÍLIOS DOMÉSTICOS</t>
  </si>
  <si>
    <t>COLEÇÕES E MATERIAIS BIBLIOGRÁFICOS</t>
  </si>
  <si>
    <t>EQUIPAMENTOS DE PROTEÇÃO, SEGURANÇA E SOCORRO</t>
  </si>
  <si>
    <t>INSTRUMENTOS MUSICIAIS E ARTÍSTICOS</t>
  </si>
  <si>
    <t>MÁQUINAS E EQUIPAMENTOS DE NATUREZA INDUSTRIAL</t>
  </si>
  <si>
    <t>MÁQUINAS E EQUIPAMENTOS ENERGÉTICOS</t>
  </si>
  <si>
    <t>MÁQUINAS E EQUIPAMENTOS GRÁFICOS</t>
  </si>
  <si>
    <t>EQUIPAMENTOS PARA ÁUDIO, VÍDEO E FOTO</t>
  </si>
  <si>
    <t>MÁQUINAS, UTENSÍLIOS E EQUIPAMENTOS DIVERSOS</t>
  </si>
  <si>
    <t>EQUIPAMENTOS DE PROCESSAMENTO DE DADOS</t>
  </si>
  <si>
    <t>MÁQUINAS, INSTALAÇÕES E UTENSÍLIOS DE ESCRITÓRIO</t>
  </si>
  <si>
    <t>MÁQUINAS, FERRAMENTOS E UTENSÍLIOS DE OFICINA</t>
  </si>
  <si>
    <t>MOBILIÁRIO EM GERAL</t>
  </si>
  <si>
    <t>OBRAS DE ARTE E PEÇAS PARA EXPOSIÇÃO</t>
  </si>
  <si>
    <t>SEMOVENTES E EQUIPAMENTOS DE MONTARIA</t>
  </si>
  <si>
    <t>VEÍCULOS DIVERSOS</t>
  </si>
  <si>
    <t>VEÍCULOS DE TRAÇÃO MECÂNICA</t>
  </si>
  <si>
    <t>ACESSÓRIOS PARA AUTOMÓVEIS</t>
  </si>
  <si>
    <t>APAR., EQUP., UTENS. MÉDICO-ODONT., LABOR. E HOSPITALARES</t>
  </si>
  <si>
    <t>BENS MÓVEIS A DETALHAR (SOMENTE SALDOS DO SIAFEM)</t>
  </si>
  <si>
    <t xml:space="preserve">IDENTIFICAÇÃO DA UG: 
EXERCÍCIO DE REFERÊNCIA: </t>
  </si>
  <si>
    <t>QUADRO RESUMO -  ESTOQUES / ALMOXARIFADO</t>
  </si>
  <si>
    <t>QUADRO RESUMO -  BENS MÓVEIS</t>
  </si>
  <si>
    <t>51</t>
  </si>
  <si>
    <t>56</t>
  </si>
  <si>
    <t>83</t>
  </si>
  <si>
    <t>87</t>
  </si>
  <si>
    <t>AERONAVES</t>
  </si>
  <si>
    <t>APARELHOES E EQUIPAMENTOS PARA ESPORTES E DIVERSÕES</t>
  </si>
  <si>
    <t>ARMAMENTOS</t>
  </si>
  <si>
    <t>DISCOTECAS E FILMOTECAS</t>
  </si>
  <si>
    <t>EMBARCAÇÕES</t>
  </si>
  <si>
    <t>EQUIPAMENTOS DE MANOBRA E PATRULHAMENTO</t>
  </si>
  <si>
    <t>EQUIPAMENTOS E UTENSÍLIOS HIDRÁULICOS E ELÉTRICOS</t>
  </si>
  <si>
    <t>MÁQUINAS E EQUPAMENTOS AGRÍCOLAS E RODOVIÁRIOS</t>
  </si>
  <si>
    <t>PEÇAS NÃO INCORPORÁVEIS A IMÓVEIS</t>
  </si>
  <si>
    <t>CARROS DE COMBATE</t>
  </si>
  <si>
    <t>EQUIPAMENTOS, PEÇAS E ACESSÓRIOS AERONÁUTICOS</t>
  </si>
  <si>
    <t>EQUIPAMENTOS, PEÇAS E ACESSÓRIOS DE PROTEÇÃO AO VOO</t>
  </si>
  <si>
    <t>EQUIPAMENTOS DE MERGULHO E SALVAMENTO</t>
  </si>
  <si>
    <t>EQUIPAMENTOS, PEÇAS E ACESSÓRIOS MARÍTIMOS</t>
  </si>
  <si>
    <t>EQUIPAMENTOS E SISTEMA DE PROTEÇÃO E VIGILÂNCIA AMBIENTAL</t>
  </si>
  <si>
    <t>AQUISICAO DE SOFTWARE</t>
  </si>
  <si>
    <t>MATERIAL DE USO DURADOURO (SOMENTE SALDOS SIAFEM)</t>
  </si>
  <si>
    <t>123110601</t>
  </si>
  <si>
    <t>99</t>
  </si>
  <si>
    <t>CORREÇÃO MONETÁRIA</t>
  </si>
  <si>
    <t>123110901</t>
  </si>
  <si>
    <t>123110902</t>
  </si>
  <si>
    <t>123110903</t>
  </si>
  <si>
    <t>123110904</t>
  </si>
  <si>
    <t>123110905</t>
  </si>
  <si>
    <t>123110999</t>
  </si>
  <si>
    <t>BENS MÓVEIS A DETALHAR (SOMENTE SALDOS SIAFEM)</t>
  </si>
  <si>
    <t>123810101</t>
  </si>
  <si>
    <t>123910101</t>
  </si>
  <si>
    <t>797121300</t>
  </si>
  <si>
    <t>TOTAL DOS BENS MÓVEIS LIQUIDO (adicionado bens de terceiros)</t>
  </si>
  <si>
    <t>QUADRO RESUMO -  BENS IMÓVEIS</t>
  </si>
  <si>
    <t>123210101</t>
  </si>
  <si>
    <t>123210102</t>
  </si>
  <si>
    <t>123210103</t>
  </si>
  <si>
    <t>123210104</t>
  </si>
  <si>
    <t>123210107</t>
  </si>
  <si>
    <t>123210109</t>
  </si>
  <si>
    <t>123210110</t>
  </si>
  <si>
    <t>123210114</t>
  </si>
  <si>
    <t>123210116</t>
  </si>
  <si>
    <t>123210118</t>
  </si>
  <si>
    <t>123210122</t>
  </si>
  <si>
    <t>123210124</t>
  </si>
  <si>
    <t>123210127</t>
  </si>
  <si>
    <t>123210150</t>
  </si>
  <si>
    <t>123210198</t>
  </si>
  <si>
    <t xml:space="preserve"> - </t>
  </si>
  <si>
    <t>IMÓVEIS RESIDENCIAIS/COMERCIAIS</t>
  </si>
  <si>
    <t>EDIFÍCIOS</t>
  </si>
  <si>
    <t>ARMAZENS/GALPÕES</t>
  </si>
  <si>
    <t>AQUARTELAMENTOS</t>
  </si>
  <si>
    <t>IMÓVEIS DE USO EDUCACIONAL</t>
  </si>
  <si>
    <t>FAZENDAS/GLEBAS</t>
  </si>
  <si>
    <t>IMÓVEIS DE USO RECREATIVO</t>
  </si>
  <si>
    <t>MUSEUS/PALÁCIOS</t>
  </si>
  <si>
    <t>HOSPITAIS</t>
  </si>
  <si>
    <t>PRESÍDIOS/DELEGACIAS</t>
  </si>
  <si>
    <t>SALAS</t>
  </si>
  <si>
    <t>POSTOS DE FISCALIZAÇÃO</t>
  </si>
  <si>
    <t>FLORESTAS, ÁREAS DE PRESERVAÇÃO E RESERVAS</t>
  </si>
  <si>
    <t>OUTROS IMÓVEIS DE USO ESPECIAL (SOMENTE SALDOS DO SIAFEM)</t>
  </si>
  <si>
    <t>123210201</t>
  </si>
  <si>
    <t>123210202</t>
  </si>
  <si>
    <t>123210203</t>
  </si>
  <si>
    <t>123210204</t>
  </si>
  <si>
    <t>TERRENOS/GLEBAS/LOTES</t>
  </si>
  <si>
    <t>123210301</t>
  </si>
  <si>
    <t>123210306</t>
  </si>
  <si>
    <t>123210330</t>
  </si>
  <si>
    <t>123210351</t>
  </si>
  <si>
    <t>RUAS</t>
  </si>
  <si>
    <t>CALÇADÕES</t>
  </si>
  <si>
    <t>TERRENOS PARA REALIZAÇÃO DE OBRAS</t>
  </si>
  <si>
    <t>TERRENOS VINCULADOS A ATIVOS DE INFRAESTRUTURA</t>
  </si>
  <si>
    <t>ÁREAS DE CONSERVAÇÃO E RESERVAS NATURAIS</t>
  </si>
  <si>
    <t>123210601</t>
  </si>
  <si>
    <t>123210602</t>
  </si>
  <si>
    <t>123210605</t>
  </si>
  <si>
    <t>123210607</t>
  </si>
  <si>
    <t>SERVIÇOS TÉCNICOS PROFISSIONAIS</t>
  </si>
  <si>
    <t>ESTUDOS E PROJETOS REFERENTES A IMÓVEIS DE USO ESPECIAL</t>
  </si>
  <si>
    <t>EDIFICAÇÕES REFERENTES A IMÓVEIS DE USO ESPECIAL</t>
  </si>
  <si>
    <t>OBRAS RODOVIÁRIAS E VIÁRIAS</t>
  </si>
  <si>
    <t>EDIFICAÇÕES REFERENTES A IMÓVEIS DE USO COMUM DO POVO</t>
  </si>
  <si>
    <t>PONTES</t>
  </si>
  <si>
    <t>VIADUTOS</t>
  </si>
  <si>
    <t>OBRAS HABITACIONAIS EM ANDAMENTO</t>
  </si>
  <si>
    <t>123210701</t>
  </si>
  <si>
    <t>93</t>
  </si>
  <si>
    <t>BENFEITORIAS EM PROPRIEDADES DE TERCEIROS</t>
  </si>
  <si>
    <t>123210801</t>
  </si>
  <si>
    <t>123210802</t>
  </si>
  <si>
    <t>123219901</t>
  </si>
  <si>
    <t>123219902</t>
  </si>
  <si>
    <t>123219903</t>
  </si>
  <si>
    <t>PRAÇAS</t>
  </si>
  <si>
    <t>PRESÍDIOS E DELEGACIAS</t>
  </si>
  <si>
    <t>TOTAL DOS BENS IMÓVEIS</t>
  </si>
  <si>
    <t>123810201</t>
  </si>
  <si>
    <t>123810203</t>
  </si>
  <si>
    <t>123810606</t>
  </si>
  <si>
    <t>797121800</t>
  </si>
  <si>
    <t>TOTAL DOS BENS IMÓVEIS LIQUIDO (adicionado bens de terceiros)</t>
  </si>
  <si>
    <t>EQUIPAMENTOS INCORPORAÇÃO A IMÓVEIS DE USO ESPECIAL</t>
  </si>
  <si>
    <t>OBRAS BENFEITORIA/MELHORIA EM IMÓVEIS DE USO ESPECIAL</t>
  </si>
  <si>
    <t>CONSULTORIA E ASSESSORIA - JURÍDICA/TÉCNICA - P. JURÍDICA</t>
  </si>
  <si>
    <t>ESTUDOS E PROJETOS DE IMÓVEIS DE USO COMUM DO POVO</t>
  </si>
  <si>
    <t>OBRAS BENFEITORIA/MELHORIA IMÓVEIS USO COMUM DO POVO</t>
  </si>
  <si>
    <t>OBRAS URBANIZ. SANEAMENTO BÁSICO USO COMUM DO POVO</t>
  </si>
  <si>
    <t>BENS IMÓVEIS A DETALHAR (SOMENTE SALDOS DO SIAFEM)</t>
  </si>
  <si>
    <t>QUADRO RESUMO -  INTANGÍVEL</t>
  </si>
  <si>
    <t>124110100</t>
  </si>
  <si>
    <t>124110200</t>
  </si>
  <si>
    <t>SOFTWARES VINCULADOS A CONVÊNIOS</t>
  </si>
  <si>
    <t>124810101</t>
  </si>
  <si>
    <t>TOTAL DO INTANGÍVEL</t>
  </si>
  <si>
    <t>01.06</t>
  </si>
  <si>
    <t>01.12</t>
  </si>
  <si>
    <t>01.35</t>
  </si>
  <si>
    <t>01.02</t>
  </si>
  <si>
    <t>01.04</t>
  </si>
  <si>
    <t>01.08</t>
  </si>
  <si>
    <t>01.10</t>
  </si>
  <si>
    <t>01.14</t>
  </si>
  <si>
    <t>01.16</t>
  </si>
  <si>
    <t>01.18</t>
  </si>
  <si>
    <t>01.19</t>
  </si>
  <si>
    <t>01.20</t>
  </si>
  <si>
    <t>01.22</t>
  </si>
  <si>
    <t>01.24</t>
  </si>
  <si>
    <t>01.26</t>
  </si>
  <si>
    <t>01.28</t>
  </si>
  <si>
    <t>01.30</t>
  </si>
  <si>
    <t>01.,32</t>
  </si>
  <si>
    <t>01.33</t>
  </si>
  <si>
    <t>01.34</t>
  </si>
  <si>
    <t>01.36</t>
  </si>
  <si>
    <t>01.38</t>
  </si>
  <si>
    <t>01.39</t>
  </si>
  <si>
    <t>01.40</t>
  </si>
  <si>
    <t>01.42</t>
  </si>
  <si>
    <t>01.44</t>
  </si>
  <si>
    <t>01.46</t>
  </si>
  <si>
    <t>01.48</t>
  </si>
  <si>
    <t>01.51</t>
  </si>
  <si>
    <t>01.53</t>
  </si>
  <si>
    <t>01.54</t>
  </si>
  <si>
    <t>01.56</t>
  </si>
  <si>
    <t>01.57</t>
  </si>
  <si>
    <t>01.58</t>
  </si>
  <si>
    <t>01.52</t>
  </si>
  <si>
    <t>01.60</t>
  </si>
  <si>
    <t>01.83</t>
  </si>
  <si>
    <t>01.87</t>
  </si>
  <si>
    <t>01.93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</si>
</sst>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10416]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entury Gothic"/>
      <family val="2"/>
    </font>
    <font>
      <b/>
      <sz val="11.95"/>
      <color indexed="8"/>
      <name val="Century Gothic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NumberFormat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 applyNumberFormat="1" applyFont="1" applyFill="1" applyBorder="1" applyAlignment="1"/>
    <xf numFmtId="0" fontId="0" fillId="0" borderId="0" xfId="0"/>
    <xf numFmtId="0" fontId="0" fillId="0" borderId="0" xfId="0" applyBorder="1" applyAlignment="1"/>
    <xf numFmtId="0" fontId="0" fillId="0" borderId="6" xfId="0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7" xfId="0" applyFont="1" applyBorder="1" applyAlignment="1" applyProtection="1">
      <alignment horizontal="left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" xfId="0" applyFont="1" applyBorder="1" applyAlignment="1" applyProtection="1">
      <alignment horizontal="right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8" xfId="0" applyFont="1" applyBorder="1" applyAlignment="1" applyProtection="1">
      <alignment horizontal="center" vertical="top" wrapText="1" readingOrder="1"/>
      <protection locked="0"/>
    </xf>
    <xf numFmtId="165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165" fontId="3" fillId="0" borderId="0" xfId="0" applyNumberFormat="1" applyFont="1" applyBorder="1" applyAlignment="1" applyProtection="1">
      <alignment horizontal="right" vertical="center" wrapText="1" readingOrder="1"/>
      <protection locked="0"/>
    </xf>
    <xf numFmtId="165" fontId="3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 applyProtection="1">
      <alignment horizontal="right" vertical="center" wrapText="1" readingOrder="1"/>
      <protection locked="0"/>
    </xf>
    <xf numFmtId="0" fontId="4" fillId="3" borderId="12" xfId="0" applyFont="1" applyFill="1" applyBorder="1" applyAlignment="1" applyProtection="1">
      <alignment horizontal="center" vertical="center" wrapText="1" readingOrder="1"/>
      <protection locked="0"/>
    </xf>
    <xf numFmtId="165" fontId="4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3" borderId="12" xfId="0" applyFont="1" applyFill="1" applyBorder="1" applyAlignment="1" applyProtection="1">
      <alignment horizontal="center" vertical="center" wrapText="1" readingOrder="1"/>
      <protection locked="0"/>
    </xf>
    <xf numFmtId="165" fontId="4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Border="1" applyAlignment="1" applyProtection="1">
      <alignment horizontal="center" vertical="center" wrapText="1" readingOrder="1"/>
      <protection locked="0"/>
    </xf>
    <xf numFmtId="165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9" fillId="4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8" xfId="0" applyFont="1" applyBorder="1" applyAlignment="1" applyProtection="1">
      <alignment vertical="top" wrapText="1" readingOrder="1"/>
      <protection locked="0"/>
    </xf>
    <xf numFmtId="165" fontId="3" fillId="4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4" borderId="6" xfId="0" applyFont="1" applyFill="1" applyBorder="1" applyAlignment="1" applyProtection="1">
      <alignment horizontal="center" vertical="center" wrapText="1" readingOrder="1"/>
      <protection locked="0"/>
    </xf>
    <xf numFmtId="0" fontId="4" fillId="4" borderId="9" xfId="0" applyFont="1" applyFill="1" applyBorder="1" applyAlignment="1" applyProtection="1">
      <alignment horizontal="center" vertical="center" wrapText="1" readingOrder="1"/>
      <protection locked="0"/>
    </xf>
    <xf numFmtId="0" fontId="4" fillId="4" borderId="2" xfId="0" applyFont="1" applyFill="1" applyBorder="1" applyAlignment="1" applyProtection="1">
      <alignment horizontal="center" vertical="center" wrapText="1" readingOrder="1"/>
      <protection locked="0"/>
    </xf>
    <xf numFmtId="0" fontId="4" fillId="4" borderId="5" xfId="0" applyFont="1" applyFill="1" applyBorder="1" applyAlignment="1" applyProtection="1">
      <alignment horizontal="center" vertical="center" wrapText="1" readingOrder="1"/>
      <protection locked="0"/>
    </xf>
    <xf numFmtId="0" fontId="4" fillId="4" borderId="12" xfId="0" applyFont="1" applyFill="1" applyBorder="1" applyAlignment="1" applyProtection="1">
      <alignment horizontal="center" vertical="center" wrapText="1" readingOrder="1"/>
      <protection locked="0"/>
    </xf>
    <xf numFmtId="0" fontId="4" fillId="4" borderId="13" xfId="0" applyFont="1" applyFill="1" applyBorder="1" applyAlignment="1" applyProtection="1">
      <alignment horizontal="center" vertical="center" wrapText="1" readingOrder="1"/>
      <protection locked="0"/>
    </xf>
    <xf numFmtId="0" fontId="5" fillId="4" borderId="3" xfId="0" applyFont="1" applyFill="1" applyBorder="1" applyAlignment="1" applyProtection="1">
      <alignment horizontal="center" vertical="center" wrapText="1" readingOrder="1"/>
      <protection locked="0"/>
    </xf>
    <xf numFmtId="0" fontId="5" fillId="4" borderId="8" xfId="0" applyFont="1" applyFill="1" applyBorder="1" applyAlignment="1" applyProtection="1">
      <alignment horizontal="center" vertical="center" wrapText="1" readingOrder="1"/>
      <protection locked="0"/>
    </xf>
    <xf numFmtId="0" fontId="5" fillId="4" borderId="7" xfId="0" applyFont="1" applyFill="1" applyBorder="1" applyAlignment="1" applyProtection="1">
      <alignment horizontal="center" vertical="center" wrapText="1" readingOrder="1"/>
      <protection locked="0"/>
    </xf>
    <xf numFmtId="0" fontId="4" fillId="4" borderId="3" xfId="0" applyFont="1" applyFill="1" applyBorder="1" applyAlignment="1" applyProtection="1">
      <alignment horizontal="center" vertical="center" wrapText="1" readingOrder="1"/>
      <protection locked="0"/>
    </xf>
    <xf numFmtId="0" fontId="4" fillId="4" borderId="7" xfId="0" applyFont="1" applyFill="1" applyBorder="1" applyAlignment="1" applyProtection="1">
      <alignment horizontal="center" vertical="center" wrapText="1" readingOrder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4" borderId="3" xfId="0" applyFont="1" applyFill="1" applyBorder="1" applyAlignment="1" applyProtection="1">
      <alignment horizontal="center" vertical="top" wrapText="1" readingOrder="1"/>
      <protection locked="0"/>
    </xf>
    <xf numFmtId="0" fontId="6" fillId="4" borderId="8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0" fillId="0" borderId="14" xfId="0" applyBorder="1"/>
    <xf numFmtId="0" fontId="0" fillId="0" borderId="16" xfId="0" applyBorder="1" applyAlignment="1"/>
    <xf numFmtId="0" fontId="0" fillId="0" borderId="17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2" xfId="0" applyBorder="1"/>
    <xf numFmtId="0" fontId="0" fillId="0" borderId="23" xfId="0" applyBorder="1"/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165" fontId="4" fillId="4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4" fillId="3" borderId="7" xfId="0" applyFont="1" applyFill="1" applyBorder="1" applyAlignment="1" applyProtection="1">
      <alignment horizontal="left" vertical="center" wrapText="1" readingOrder="1"/>
      <protection locked="0"/>
    </xf>
    <xf numFmtId="0" fontId="4" fillId="4" borderId="11" xfId="0" applyFont="1" applyFill="1" applyBorder="1" applyAlignment="1" applyProtection="1">
      <alignment horizontal="center" vertical="center" wrapText="1" readingOrder="1"/>
      <protection locked="0"/>
    </xf>
    <xf numFmtId="0" fontId="4" fillId="4" borderId="4" xfId="0" applyFont="1" applyFill="1" applyBorder="1" applyAlignment="1" applyProtection="1">
      <alignment horizontal="center" vertical="center" wrapText="1" readingOrder="1"/>
      <protection locked="0"/>
    </xf>
    <xf numFmtId="0" fontId="4" fillId="4" borderId="15" xfId="0" applyFont="1" applyFill="1" applyBorder="1" applyAlignment="1" applyProtection="1">
      <alignment horizontal="center" vertical="center" wrapText="1" readingOrder="1"/>
      <protection locked="0"/>
    </xf>
    <xf numFmtId="0" fontId="4" fillId="3" borderId="13" xfId="0" applyFont="1" applyFill="1" applyBorder="1" applyAlignment="1" applyProtection="1">
      <alignment horizontal="center" vertical="center" readingOrder="1"/>
      <protection locked="0"/>
    </xf>
    <xf numFmtId="0" fontId="4" fillId="3" borderId="13" xfId="0" applyFont="1" applyFill="1" applyBorder="1" applyAlignment="1" applyProtection="1">
      <alignment horizontal="left" vertical="center" readingOrder="1"/>
      <protection locked="0"/>
    </xf>
    <xf numFmtId="0" fontId="4" fillId="3" borderId="13" xfId="0" applyFont="1" applyFill="1" applyBorder="1" applyAlignment="1" applyProtection="1">
      <alignment horizontal="left" vertical="center" indent="1" readingOrder="1"/>
      <protection locked="0"/>
    </xf>
    <xf numFmtId="0" fontId="10" fillId="0" borderId="0" xfId="0" applyFont="1" applyBorder="1" applyAlignment="1" applyProtection="1">
      <alignment horizontal="left" vertical="center" wrapText="1" readingOrder="1"/>
      <protection locked="0"/>
    </xf>
    <xf numFmtId="0" fontId="10" fillId="0" borderId="20" xfId="0" applyFont="1" applyBorder="1" applyAlignment="1" applyProtection="1">
      <alignment horizontal="left" vertical="center" wrapText="1" readingOrder="1"/>
      <protection locked="0"/>
    </xf>
    <xf numFmtId="0" fontId="4" fillId="4" borderId="7" xfId="0" applyFont="1" applyFill="1" applyBorder="1" applyAlignment="1" applyProtection="1">
      <alignment vertical="top" wrapText="1" readingOrder="1"/>
      <protection locked="0"/>
    </xf>
    <xf numFmtId="0" fontId="4" fillId="4" borderId="3" xfId="0" applyFont="1" applyFill="1" applyBorder="1" applyAlignment="1" applyProtection="1">
      <alignment horizontal="center" vertical="center" wrapText="1" readingOrder="1"/>
      <protection locked="0"/>
    </xf>
    <xf numFmtId="0" fontId="4" fillId="4" borderId="3" xfId="0" applyFont="1" applyFill="1" applyBorder="1" applyAlignment="1" applyProtection="1">
      <alignment vertical="center" readingOrder="1"/>
      <protection locked="0"/>
    </xf>
    <xf numFmtId="0" fontId="4" fillId="2" borderId="3" xfId="0" applyFont="1" applyFill="1" applyBorder="1" applyAlignment="1" applyProtection="1">
      <alignment horizontal="center" vertical="center" wrapText="1" readingOrder="1"/>
      <protection locked="0"/>
    </xf>
    <xf numFmtId="0" fontId="4" fillId="2" borderId="3" xfId="0" applyFont="1" applyFill="1" applyBorder="1" applyAlignment="1" applyProtection="1">
      <alignment vertical="center" readingOrder="1"/>
      <protection locked="0"/>
    </xf>
    <xf numFmtId="0" fontId="4" fillId="2" borderId="7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2" borderId="3" xfId="0" applyFont="1" applyFill="1" applyBorder="1" applyAlignment="1" applyProtection="1">
      <alignment horizontal="center" vertical="center" wrapText="1" readingOrder="1"/>
      <protection locked="0"/>
    </xf>
    <xf numFmtId="0" fontId="4" fillId="2" borderId="8" xfId="0" applyFont="1" applyFill="1" applyBorder="1" applyAlignment="1" applyProtection="1">
      <alignment vertical="top" wrapText="1" readingOrder="1"/>
      <protection locked="0"/>
    </xf>
    <xf numFmtId="3" fontId="3" fillId="0" borderId="12" xfId="0" applyNumberFormat="1" applyFont="1" applyBorder="1" applyAlignment="1" applyProtection="1">
      <alignment horizontal="center" vertical="center" wrapText="1" readingOrder="1"/>
      <protection locked="0"/>
    </xf>
  </cellXfs>
  <cellStyles count="4">
    <cellStyle name="Normal" xfId="0" builtinId="0"/>
    <cellStyle name="Normal 2" xfId="1"/>
    <cellStyle name="Vírgula 2" xfId="2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123825</xdr:rowOff>
    </xdr:from>
    <xdr:to>
      <xdr:col>1</xdr:col>
      <xdr:colOff>666750</xdr:colOff>
      <xdr:row>4</xdr:row>
      <xdr:rowOff>114300</xdr:rowOff>
    </xdr:to>
    <xdr:pic>
      <xdr:nvPicPr>
        <xdr:cNvPr id="2" name="Picture 0" descr="c4dc5f19-e233-4236-8af4-a4c975a668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292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123825</xdr:rowOff>
    </xdr:from>
    <xdr:to>
      <xdr:col>1</xdr:col>
      <xdr:colOff>666750</xdr:colOff>
      <xdr:row>4</xdr:row>
      <xdr:rowOff>114300</xdr:rowOff>
    </xdr:to>
    <xdr:pic>
      <xdr:nvPicPr>
        <xdr:cNvPr id="2" name="Picture 0" descr="c4dc5f19-e233-4236-8af4-a4c975a668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292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123825</xdr:rowOff>
    </xdr:from>
    <xdr:to>
      <xdr:col>1</xdr:col>
      <xdr:colOff>666750</xdr:colOff>
      <xdr:row>4</xdr:row>
      <xdr:rowOff>114300</xdr:rowOff>
    </xdr:to>
    <xdr:pic>
      <xdr:nvPicPr>
        <xdr:cNvPr id="2" name="Picture 0" descr="c4dc5f19-e233-4236-8af4-a4c975a668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292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123825</xdr:rowOff>
    </xdr:from>
    <xdr:to>
      <xdr:col>1</xdr:col>
      <xdr:colOff>666750</xdr:colOff>
      <xdr:row>4</xdr:row>
      <xdr:rowOff>114300</xdr:rowOff>
    </xdr:to>
    <xdr:pic>
      <xdr:nvPicPr>
        <xdr:cNvPr id="2" name="Picture 0" descr="c4dc5f19-e233-4236-8af4-a4c975a668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292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122"/>
  <sheetViews>
    <sheetView showGridLines="0" topLeftCell="A107" workbookViewId="0">
      <selection activeCell="M96" sqref="M96:M119"/>
    </sheetView>
  </sheetViews>
  <sheetFormatPr defaultRowHeight="12.75" x14ac:dyDescent="0.2"/>
  <cols>
    <col min="1" max="1" width="1" style="1" customWidth="1"/>
    <col min="2" max="2" width="11.5703125" style="1" customWidth="1"/>
    <col min="3" max="3" width="4" style="1" customWidth="1"/>
    <col min="4" max="4" width="50" style="1" customWidth="1"/>
    <col min="5" max="5" width="0.85546875" style="1" customWidth="1"/>
    <col min="6" max="6" width="8.85546875" style="1" customWidth="1"/>
    <col min="7" max="7" width="11.42578125" style="1" customWidth="1"/>
    <col min="8" max="8" width="12" style="1" customWidth="1"/>
    <col min="9" max="9" width="10.7109375" style="1" customWidth="1"/>
    <col min="10" max="10" width="12.42578125" style="1" customWidth="1"/>
    <col min="11" max="11" width="0.85546875" style="1" customWidth="1"/>
    <col min="12" max="12" width="8.28515625" style="1" customWidth="1"/>
    <col min="13" max="13" width="10.7109375" style="1" customWidth="1"/>
    <col min="14" max="14" width="10.28515625" style="1" customWidth="1"/>
    <col min="15" max="15" width="9.42578125" style="1" customWidth="1"/>
    <col min="16" max="16" width="12" style="1" customWidth="1"/>
    <col min="17" max="17" width="0.5703125" style="1" customWidth="1"/>
    <col min="18" max="18" width="5.42578125" style="1" bestFit="1" customWidth="1"/>
    <col min="19" max="19" width="0.5703125" style="1" customWidth="1"/>
    <col min="20" max="20" width="10.140625" style="1" bestFit="1" customWidth="1"/>
    <col min="21" max="21" width="0.42578125" style="1" customWidth="1"/>
    <col min="22" max="22" width="10.140625" style="1" customWidth="1"/>
    <col min="23" max="244" width="9.140625" style="1"/>
    <col min="245" max="245" width="1.85546875" style="1" customWidth="1"/>
    <col min="246" max="249" width="11.5703125" style="1" customWidth="1"/>
    <col min="250" max="250" width="10.140625" style="1" customWidth="1"/>
    <col min="251" max="251" width="10.42578125" style="1" customWidth="1"/>
    <col min="252" max="252" width="0.85546875" style="1" customWidth="1"/>
    <col min="253" max="253" width="11.42578125" style="1" customWidth="1"/>
    <col min="254" max="254" width="12" style="1" customWidth="1"/>
    <col min="255" max="255" width="9.140625" style="1" customWidth="1"/>
    <col min="256" max="256" width="12.42578125" style="1" customWidth="1"/>
    <col min="257" max="257" width="0.85546875" style="1" customWidth="1"/>
    <col min="258" max="258" width="10.7109375" style="1" customWidth="1"/>
    <col min="259" max="259" width="10.28515625" style="1" customWidth="1"/>
    <col min="260" max="260" width="9.42578125" style="1" customWidth="1"/>
    <col min="261" max="261" width="12" style="1" customWidth="1"/>
    <col min="262" max="262" width="0.85546875" style="1" customWidth="1"/>
    <col min="263" max="263" width="12.140625" style="1" customWidth="1"/>
    <col min="264" max="264" width="2.42578125" style="1" customWidth="1"/>
    <col min="265" max="500" width="9.140625" style="1"/>
    <col min="501" max="501" width="1.85546875" style="1" customWidth="1"/>
    <col min="502" max="505" width="11.5703125" style="1" customWidth="1"/>
    <col min="506" max="506" width="10.140625" style="1" customWidth="1"/>
    <col min="507" max="507" width="10.42578125" style="1" customWidth="1"/>
    <col min="508" max="508" width="0.85546875" style="1" customWidth="1"/>
    <col min="509" max="509" width="11.42578125" style="1" customWidth="1"/>
    <col min="510" max="510" width="12" style="1" customWidth="1"/>
    <col min="511" max="511" width="9.140625" style="1" customWidth="1"/>
    <col min="512" max="512" width="12.42578125" style="1" customWidth="1"/>
    <col min="513" max="513" width="0.85546875" style="1" customWidth="1"/>
    <col min="514" max="514" width="10.7109375" style="1" customWidth="1"/>
    <col min="515" max="515" width="10.28515625" style="1" customWidth="1"/>
    <col min="516" max="516" width="9.42578125" style="1" customWidth="1"/>
    <col min="517" max="517" width="12" style="1" customWidth="1"/>
    <col min="518" max="518" width="0.85546875" style="1" customWidth="1"/>
    <col min="519" max="519" width="12.140625" style="1" customWidth="1"/>
    <col min="520" max="520" width="2.42578125" style="1" customWidth="1"/>
    <col min="521" max="756" width="9.140625" style="1"/>
    <col min="757" max="757" width="1.85546875" style="1" customWidth="1"/>
    <col min="758" max="761" width="11.5703125" style="1" customWidth="1"/>
    <col min="762" max="762" width="10.140625" style="1" customWidth="1"/>
    <col min="763" max="763" width="10.42578125" style="1" customWidth="1"/>
    <col min="764" max="764" width="0.85546875" style="1" customWidth="1"/>
    <col min="765" max="765" width="11.42578125" style="1" customWidth="1"/>
    <col min="766" max="766" width="12" style="1" customWidth="1"/>
    <col min="767" max="767" width="9.140625" style="1" customWidth="1"/>
    <col min="768" max="768" width="12.42578125" style="1" customWidth="1"/>
    <col min="769" max="769" width="0.85546875" style="1" customWidth="1"/>
    <col min="770" max="770" width="10.7109375" style="1" customWidth="1"/>
    <col min="771" max="771" width="10.28515625" style="1" customWidth="1"/>
    <col min="772" max="772" width="9.42578125" style="1" customWidth="1"/>
    <col min="773" max="773" width="12" style="1" customWidth="1"/>
    <col min="774" max="774" width="0.85546875" style="1" customWidth="1"/>
    <col min="775" max="775" width="12.140625" style="1" customWidth="1"/>
    <col min="776" max="776" width="2.42578125" style="1" customWidth="1"/>
    <col min="777" max="1012" width="9.140625" style="1"/>
    <col min="1013" max="1013" width="1.85546875" style="1" customWidth="1"/>
    <col min="1014" max="1017" width="11.5703125" style="1" customWidth="1"/>
    <col min="1018" max="1018" width="10.140625" style="1" customWidth="1"/>
    <col min="1019" max="1019" width="10.42578125" style="1" customWidth="1"/>
    <col min="1020" max="1020" width="0.85546875" style="1" customWidth="1"/>
    <col min="1021" max="1021" width="11.42578125" style="1" customWidth="1"/>
    <col min="1022" max="1022" width="12" style="1" customWidth="1"/>
    <col min="1023" max="1023" width="9.140625" style="1" customWidth="1"/>
    <col min="1024" max="1024" width="12.42578125" style="1" customWidth="1"/>
    <col min="1025" max="1025" width="0.85546875" style="1" customWidth="1"/>
    <col min="1026" max="1026" width="10.7109375" style="1" customWidth="1"/>
    <col min="1027" max="1027" width="10.28515625" style="1" customWidth="1"/>
    <col min="1028" max="1028" width="9.42578125" style="1" customWidth="1"/>
    <col min="1029" max="1029" width="12" style="1" customWidth="1"/>
    <col min="1030" max="1030" width="0.85546875" style="1" customWidth="1"/>
    <col min="1031" max="1031" width="12.140625" style="1" customWidth="1"/>
    <col min="1032" max="1032" width="2.42578125" style="1" customWidth="1"/>
    <col min="1033" max="1268" width="9.140625" style="1"/>
    <col min="1269" max="1269" width="1.85546875" style="1" customWidth="1"/>
    <col min="1270" max="1273" width="11.5703125" style="1" customWidth="1"/>
    <col min="1274" max="1274" width="10.140625" style="1" customWidth="1"/>
    <col min="1275" max="1275" width="10.42578125" style="1" customWidth="1"/>
    <col min="1276" max="1276" width="0.85546875" style="1" customWidth="1"/>
    <col min="1277" max="1277" width="11.42578125" style="1" customWidth="1"/>
    <col min="1278" max="1278" width="12" style="1" customWidth="1"/>
    <col min="1279" max="1279" width="9.140625" style="1" customWidth="1"/>
    <col min="1280" max="1280" width="12.42578125" style="1" customWidth="1"/>
    <col min="1281" max="1281" width="0.85546875" style="1" customWidth="1"/>
    <col min="1282" max="1282" width="10.7109375" style="1" customWidth="1"/>
    <col min="1283" max="1283" width="10.28515625" style="1" customWidth="1"/>
    <col min="1284" max="1284" width="9.42578125" style="1" customWidth="1"/>
    <col min="1285" max="1285" width="12" style="1" customWidth="1"/>
    <col min="1286" max="1286" width="0.85546875" style="1" customWidth="1"/>
    <col min="1287" max="1287" width="12.140625" style="1" customWidth="1"/>
    <col min="1288" max="1288" width="2.42578125" style="1" customWidth="1"/>
    <col min="1289" max="1524" width="9.140625" style="1"/>
    <col min="1525" max="1525" width="1.85546875" style="1" customWidth="1"/>
    <col min="1526" max="1529" width="11.5703125" style="1" customWidth="1"/>
    <col min="1530" max="1530" width="10.140625" style="1" customWidth="1"/>
    <col min="1531" max="1531" width="10.42578125" style="1" customWidth="1"/>
    <col min="1532" max="1532" width="0.85546875" style="1" customWidth="1"/>
    <col min="1533" max="1533" width="11.42578125" style="1" customWidth="1"/>
    <col min="1534" max="1534" width="12" style="1" customWidth="1"/>
    <col min="1535" max="1535" width="9.140625" style="1" customWidth="1"/>
    <col min="1536" max="1536" width="12.42578125" style="1" customWidth="1"/>
    <col min="1537" max="1537" width="0.85546875" style="1" customWidth="1"/>
    <col min="1538" max="1538" width="10.7109375" style="1" customWidth="1"/>
    <col min="1539" max="1539" width="10.28515625" style="1" customWidth="1"/>
    <col min="1540" max="1540" width="9.42578125" style="1" customWidth="1"/>
    <col min="1541" max="1541" width="12" style="1" customWidth="1"/>
    <col min="1542" max="1542" width="0.85546875" style="1" customWidth="1"/>
    <col min="1543" max="1543" width="12.140625" style="1" customWidth="1"/>
    <col min="1544" max="1544" width="2.42578125" style="1" customWidth="1"/>
    <col min="1545" max="1780" width="9.140625" style="1"/>
    <col min="1781" max="1781" width="1.85546875" style="1" customWidth="1"/>
    <col min="1782" max="1785" width="11.5703125" style="1" customWidth="1"/>
    <col min="1786" max="1786" width="10.140625" style="1" customWidth="1"/>
    <col min="1787" max="1787" width="10.42578125" style="1" customWidth="1"/>
    <col min="1788" max="1788" width="0.85546875" style="1" customWidth="1"/>
    <col min="1789" max="1789" width="11.42578125" style="1" customWidth="1"/>
    <col min="1790" max="1790" width="12" style="1" customWidth="1"/>
    <col min="1791" max="1791" width="9.140625" style="1" customWidth="1"/>
    <col min="1792" max="1792" width="12.42578125" style="1" customWidth="1"/>
    <col min="1793" max="1793" width="0.85546875" style="1" customWidth="1"/>
    <col min="1794" max="1794" width="10.7109375" style="1" customWidth="1"/>
    <col min="1795" max="1795" width="10.28515625" style="1" customWidth="1"/>
    <col min="1796" max="1796" width="9.42578125" style="1" customWidth="1"/>
    <col min="1797" max="1797" width="12" style="1" customWidth="1"/>
    <col min="1798" max="1798" width="0.85546875" style="1" customWidth="1"/>
    <col min="1799" max="1799" width="12.140625" style="1" customWidth="1"/>
    <col min="1800" max="1800" width="2.42578125" style="1" customWidth="1"/>
    <col min="1801" max="2036" width="9.140625" style="1"/>
    <col min="2037" max="2037" width="1.85546875" style="1" customWidth="1"/>
    <col min="2038" max="2041" width="11.5703125" style="1" customWidth="1"/>
    <col min="2042" max="2042" width="10.140625" style="1" customWidth="1"/>
    <col min="2043" max="2043" width="10.42578125" style="1" customWidth="1"/>
    <col min="2044" max="2044" width="0.85546875" style="1" customWidth="1"/>
    <col min="2045" max="2045" width="11.42578125" style="1" customWidth="1"/>
    <col min="2046" max="2046" width="12" style="1" customWidth="1"/>
    <col min="2047" max="2047" width="9.140625" style="1" customWidth="1"/>
    <col min="2048" max="2048" width="12.42578125" style="1" customWidth="1"/>
    <col min="2049" max="2049" width="0.85546875" style="1" customWidth="1"/>
    <col min="2050" max="2050" width="10.7109375" style="1" customWidth="1"/>
    <col min="2051" max="2051" width="10.28515625" style="1" customWidth="1"/>
    <col min="2052" max="2052" width="9.42578125" style="1" customWidth="1"/>
    <col min="2053" max="2053" width="12" style="1" customWidth="1"/>
    <col min="2054" max="2054" width="0.85546875" style="1" customWidth="1"/>
    <col min="2055" max="2055" width="12.140625" style="1" customWidth="1"/>
    <col min="2056" max="2056" width="2.42578125" style="1" customWidth="1"/>
    <col min="2057" max="2292" width="9.140625" style="1"/>
    <col min="2293" max="2293" width="1.85546875" style="1" customWidth="1"/>
    <col min="2294" max="2297" width="11.5703125" style="1" customWidth="1"/>
    <col min="2298" max="2298" width="10.140625" style="1" customWidth="1"/>
    <col min="2299" max="2299" width="10.42578125" style="1" customWidth="1"/>
    <col min="2300" max="2300" width="0.85546875" style="1" customWidth="1"/>
    <col min="2301" max="2301" width="11.42578125" style="1" customWidth="1"/>
    <col min="2302" max="2302" width="12" style="1" customWidth="1"/>
    <col min="2303" max="2303" width="9.140625" style="1" customWidth="1"/>
    <col min="2304" max="2304" width="12.42578125" style="1" customWidth="1"/>
    <col min="2305" max="2305" width="0.85546875" style="1" customWidth="1"/>
    <col min="2306" max="2306" width="10.7109375" style="1" customWidth="1"/>
    <col min="2307" max="2307" width="10.28515625" style="1" customWidth="1"/>
    <col min="2308" max="2308" width="9.42578125" style="1" customWidth="1"/>
    <col min="2309" max="2309" width="12" style="1" customWidth="1"/>
    <col min="2310" max="2310" width="0.85546875" style="1" customWidth="1"/>
    <col min="2311" max="2311" width="12.140625" style="1" customWidth="1"/>
    <col min="2312" max="2312" width="2.42578125" style="1" customWidth="1"/>
    <col min="2313" max="2548" width="9.140625" style="1"/>
    <col min="2549" max="2549" width="1.85546875" style="1" customWidth="1"/>
    <col min="2550" max="2553" width="11.5703125" style="1" customWidth="1"/>
    <col min="2554" max="2554" width="10.140625" style="1" customWidth="1"/>
    <col min="2555" max="2555" width="10.42578125" style="1" customWidth="1"/>
    <col min="2556" max="2556" width="0.85546875" style="1" customWidth="1"/>
    <col min="2557" max="2557" width="11.42578125" style="1" customWidth="1"/>
    <col min="2558" max="2558" width="12" style="1" customWidth="1"/>
    <col min="2559" max="2559" width="9.140625" style="1" customWidth="1"/>
    <col min="2560" max="2560" width="12.42578125" style="1" customWidth="1"/>
    <col min="2561" max="2561" width="0.85546875" style="1" customWidth="1"/>
    <col min="2562" max="2562" width="10.7109375" style="1" customWidth="1"/>
    <col min="2563" max="2563" width="10.28515625" style="1" customWidth="1"/>
    <col min="2564" max="2564" width="9.42578125" style="1" customWidth="1"/>
    <col min="2565" max="2565" width="12" style="1" customWidth="1"/>
    <col min="2566" max="2566" width="0.85546875" style="1" customWidth="1"/>
    <col min="2567" max="2567" width="12.140625" style="1" customWidth="1"/>
    <col min="2568" max="2568" width="2.42578125" style="1" customWidth="1"/>
    <col min="2569" max="2804" width="9.140625" style="1"/>
    <col min="2805" max="2805" width="1.85546875" style="1" customWidth="1"/>
    <col min="2806" max="2809" width="11.5703125" style="1" customWidth="1"/>
    <col min="2810" max="2810" width="10.140625" style="1" customWidth="1"/>
    <col min="2811" max="2811" width="10.42578125" style="1" customWidth="1"/>
    <col min="2812" max="2812" width="0.85546875" style="1" customWidth="1"/>
    <col min="2813" max="2813" width="11.42578125" style="1" customWidth="1"/>
    <col min="2814" max="2814" width="12" style="1" customWidth="1"/>
    <col min="2815" max="2815" width="9.140625" style="1" customWidth="1"/>
    <col min="2816" max="2816" width="12.42578125" style="1" customWidth="1"/>
    <col min="2817" max="2817" width="0.85546875" style="1" customWidth="1"/>
    <col min="2818" max="2818" width="10.7109375" style="1" customWidth="1"/>
    <col min="2819" max="2819" width="10.28515625" style="1" customWidth="1"/>
    <col min="2820" max="2820" width="9.42578125" style="1" customWidth="1"/>
    <col min="2821" max="2821" width="12" style="1" customWidth="1"/>
    <col min="2822" max="2822" width="0.85546875" style="1" customWidth="1"/>
    <col min="2823" max="2823" width="12.140625" style="1" customWidth="1"/>
    <col min="2824" max="2824" width="2.42578125" style="1" customWidth="1"/>
    <col min="2825" max="3060" width="9.140625" style="1"/>
    <col min="3061" max="3061" width="1.85546875" style="1" customWidth="1"/>
    <col min="3062" max="3065" width="11.5703125" style="1" customWidth="1"/>
    <col min="3066" max="3066" width="10.140625" style="1" customWidth="1"/>
    <col min="3067" max="3067" width="10.42578125" style="1" customWidth="1"/>
    <col min="3068" max="3068" width="0.85546875" style="1" customWidth="1"/>
    <col min="3069" max="3069" width="11.42578125" style="1" customWidth="1"/>
    <col min="3070" max="3070" width="12" style="1" customWidth="1"/>
    <col min="3071" max="3071" width="9.140625" style="1" customWidth="1"/>
    <col min="3072" max="3072" width="12.42578125" style="1" customWidth="1"/>
    <col min="3073" max="3073" width="0.85546875" style="1" customWidth="1"/>
    <col min="3074" max="3074" width="10.7109375" style="1" customWidth="1"/>
    <col min="3075" max="3075" width="10.28515625" style="1" customWidth="1"/>
    <col min="3076" max="3076" width="9.42578125" style="1" customWidth="1"/>
    <col min="3077" max="3077" width="12" style="1" customWidth="1"/>
    <col min="3078" max="3078" width="0.85546875" style="1" customWidth="1"/>
    <col min="3079" max="3079" width="12.140625" style="1" customWidth="1"/>
    <col min="3080" max="3080" width="2.42578125" style="1" customWidth="1"/>
    <col min="3081" max="3316" width="9.140625" style="1"/>
    <col min="3317" max="3317" width="1.85546875" style="1" customWidth="1"/>
    <col min="3318" max="3321" width="11.5703125" style="1" customWidth="1"/>
    <col min="3322" max="3322" width="10.140625" style="1" customWidth="1"/>
    <col min="3323" max="3323" width="10.42578125" style="1" customWidth="1"/>
    <col min="3324" max="3324" width="0.85546875" style="1" customWidth="1"/>
    <col min="3325" max="3325" width="11.42578125" style="1" customWidth="1"/>
    <col min="3326" max="3326" width="12" style="1" customWidth="1"/>
    <col min="3327" max="3327" width="9.140625" style="1" customWidth="1"/>
    <col min="3328" max="3328" width="12.42578125" style="1" customWidth="1"/>
    <col min="3329" max="3329" width="0.85546875" style="1" customWidth="1"/>
    <col min="3330" max="3330" width="10.7109375" style="1" customWidth="1"/>
    <col min="3331" max="3331" width="10.28515625" style="1" customWidth="1"/>
    <col min="3332" max="3332" width="9.42578125" style="1" customWidth="1"/>
    <col min="3333" max="3333" width="12" style="1" customWidth="1"/>
    <col min="3334" max="3334" width="0.85546875" style="1" customWidth="1"/>
    <col min="3335" max="3335" width="12.140625" style="1" customWidth="1"/>
    <col min="3336" max="3336" width="2.42578125" style="1" customWidth="1"/>
    <col min="3337" max="3572" width="9.140625" style="1"/>
    <col min="3573" max="3573" width="1.85546875" style="1" customWidth="1"/>
    <col min="3574" max="3577" width="11.5703125" style="1" customWidth="1"/>
    <col min="3578" max="3578" width="10.140625" style="1" customWidth="1"/>
    <col min="3579" max="3579" width="10.42578125" style="1" customWidth="1"/>
    <col min="3580" max="3580" width="0.85546875" style="1" customWidth="1"/>
    <col min="3581" max="3581" width="11.42578125" style="1" customWidth="1"/>
    <col min="3582" max="3582" width="12" style="1" customWidth="1"/>
    <col min="3583" max="3583" width="9.140625" style="1" customWidth="1"/>
    <col min="3584" max="3584" width="12.42578125" style="1" customWidth="1"/>
    <col min="3585" max="3585" width="0.85546875" style="1" customWidth="1"/>
    <col min="3586" max="3586" width="10.7109375" style="1" customWidth="1"/>
    <col min="3587" max="3587" width="10.28515625" style="1" customWidth="1"/>
    <col min="3588" max="3588" width="9.42578125" style="1" customWidth="1"/>
    <col min="3589" max="3589" width="12" style="1" customWidth="1"/>
    <col min="3590" max="3590" width="0.85546875" style="1" customWidth="1"/>
    <col min="3591" max="3591" width="12.140625" style="1" customWidth="1"/>
    <col min="3592" max="3592" width="2.42578125" style="1" customWidth="1"/>
    <col min="3593" max="3828" width="9.140625" style="1"/>
    <col min="3829" max="3829" width="1.85546875" style="1" customWidth="1"/>
    <col min="3830" max="3833" width="11.5703125" style="1" customWidth="1"/>
    <col min="3834" max="3834" width="10.140625" style="1" customWidth="1"/>
    <col min="3835" max="3835" width="10.42578125" style="1" customWidth="1"/>
    <col min="3836" max="3836" width="0.85546875" style="1" customWidth="1"/>
    <col min="3837" max="3837" width="11.42578125" style="1" customWidth="1"/>
    <col min="3838" max="3838" width="12" style="1" customWidth="1"/>
    <col min="3839" max="3839" width="9.140625" style="1" customWidth="1"/>
    <col min="3840" max="3840" width="12.42578125" style="1" customWidth="1"/>
    <col min="3841" max="3841" width="0.85546875" style="1" customWidth="1"/>
    <col min="3842" max="3842" width="10.7109375" style="1" customWidth="1"/>
    <col min="3843" max="3843" width="10.28515625" style="1" customWidth="1"/>
    <col min="3844" max="3844" width="9.42578125" style="1" customWidth="1"/>
    <col min="3845" max="3845" width="12" style="1" customWidth="1"/>
    <col min="3846" max="3846" width="0.85546875" style="1" customWidth="1"/>
    <col min="3847" max="3847" width="12.140625" style="1" customWidth="1"/>
    <col min="3848" max="3848" width="2.42578125" style="1" customWidth="1"/>
    <col min="3849" max="4084" width="9.140625" style="1"/>
    <col min="4085" max="4085" width="1.85546875" style="1" customWidth="1"/>
    <col min="4086" max="4089" width="11.5703125" style="1" customWidth="1"/>
    <col min="4090" max="4090" width="10.140625" style="1" customWidth="1"/>
    <col min="4091" max="4091" width="10.42578125" style="1" customWidth="1"/>
    <col min="4092" max="4092" width="0.85546875" style="1" customWidth="1"/>
    <col min="4093" max="4093" width="11.42578125" style="1" customWidth="1"/>
    <col min="4094" max="4094" width="12" style="1" customWidth="1"/>
    <col min="4095" max="4095" width="9.140625" style="1" customWidth="1"/>
    <col min="4096" max="4096" width="12.42578125" style="1" customWidth="1"/>
    <col min="4097" max="4097" width="0.85546875" style="1" customWidth="1"/>
    <col min="4098" max="4098" width="10.7109375" style="1" customWidth="1"/>
    <col min="4099" max="4099" width="10.28515625" style="1" customWidth="1"/>
    <col min="4100" max="4100" width="9.42578125" style="1" customWidth="1"/>
    <col min="4101" max="4101" width="12" style="1" customWidth="1"/>
    <col min="4102" max="4102" width="0.85546875" style="1" customWidth="1"/>
    <col min="4103" max="4103" width="12.140625" style="1" customWidth="1"/>
    <col min="4104" max="4104" width="2.42578125" style="1" customWidth="1"/>
    <col min="4105" max="4340" width="9.140625" style="1"/>
    <col min="4341" max="4341" width="1.85546875" style="1" customWidth="1"/>
    <col min="4342" max="4345" width="11.5703125" style="1" customWidth="1"/>
    <col min="4346" max="4346" width="10.140625" style="1" customWidth="1"/>
    <col min="4347" max="4347" width="10.42578125" style="1" customWidth="1"/>
    <col min="4348" max="4348" width="0.85546875" style="1" customWidth="1"/>
    <col min="4349" max="4349" width="11.42578125" style="1" customWidth="1"/>
    <col min="4350" max="4350" width="12" style="1" customWidth="1"/>
    <col min="4351" max="4351" width="9.140625" style="1" customWidth="1"/>
    <col min="4352" max="4352" width="12.42578125" style="1" customWidth="1"/>
    <col min="4353" max="4353" width="0.85546875" style="1" customWidth="1"/>
    <col min="4354" max="4354" width="10.7109375" style="1" customWidth="1"/>
    <col min="4355" max="4355" width="10.28515625" style="1" customWidth="1"/>
    <col min="4356" max="4356" width="9.42578125" style="1" customWidth="1"/>
    <col min="4357" max="4357" width="12" style="1" customWidth="1"/>
    <col min="4358" max="4358" width="0.85546875" style="1" customWidth="1"/>
    <col min="4359" max="4359" width="12.140625" style="1" customWidth="1"/>
    <col min="4360" max="4360" width="2.42578125" style="1" customWidth="1"/>
    <col min="4361" max="4596" width="9.140625" style="1"/>
    <col min="4597" max="4597" width="1.85546875" style="1" customWidth="1"/>
    <col min="4598" max="4601" width="11.5703125" style="1" customWidth="1"/>
    <col min="4602" max="4602" width="10.140625" style="1" customWidth="1"/>
    <col min="4603" max="4603" width="10.42578125" style="1" customWidth="1"/>
    <col min="4604" max="4604" width="0.85546875" style="1" customWidth="1"/>
    <col min="4605" max="4605" width="11.42578125" style="1" customWidth="1"/>
    <col min="4606" max="4606" width="12" style="1" customWidth="1"/>
    <col min="4607" max="4607" width="9.140625" style="1" customWidth="1"/>
    <col min="4608" max="4608" width="12.42578125" style="1" customWidth="1"/>
    <col min="4609" max="4609" width="0.85546875" style="1" customWidth="1"/>
    <col min="4610" max="4610" width="10.7109375" style="1" customWidth="1"/>
    <col min="4611" max="4611" width="10.28515625" style="1" customWidth="1"/>
    <col min="4612" max="4612" width="9.42578125" style="1" customWidth="1"/>
    <col min="4613" max="4613" width="12" style="1" customWidth="1"/>
    <col min="4614" max="4614" width="0.85546875" style="1" customWidth="1"/>
    <col min="4615" max="4615" width="12.140625" style="1" customWidth="1"/>
    <col min="4616" max="4616" width="2.42578125" style="1" customWidth="1"/>
    <col min="4617" max="4852" width="9.140625" style="1"/>
    <col min="4853" max="4853" width="1.85546875" style="1" customWidth="1"/>
    <col min="4854" max="4857" width="11.5703125" style="1" customWidth="1"/>
    <col min="4858" max="4858" width="10.140625" style="1" customWidth="1"/>
    <col min="4859" max="4859" width="10.42578125" style="1" customWidth="1"/>
    <col min="4860" max="4860" width="0.85546875" style="1" customWidth="1"/>
    <col min="4861" max="4861" width="11.42578125" style="1" customWidth="1"/>
    <col min="4862" max="4862" width="12" style="1" customWidth="1"/>
    <col min="4863" max="4863" width="9.140625" style="1" customWidth="1"/>
    <col min="4864" max="4864" width="12.42578125" style="1" customWidth="1"/>
    <col min="4865" max="4865" width="0.85546875" style="1" customWidth="1"/>
    <col min="4866" max="4866" width="10.7109375" style="1" customWidth="1"/>
    <col min="4867" max="4867" width="10.28515625" style="1" customWidth="1"/>
    <col min="4868" max="4868" width="9.42578125" style="1" customWidth="1"/>
    <col min="4869" max="4869" width="12" style="1" customWidth="1"/>
    <col min="4870" max="4870" width="0.85546875" style="1" customWidth="1"/>
    <col min="4871" max="4871" width="12.140625" style="1" customWidth="1"/>
    <col min="4872" max="4872" width="2.42578125" style="1" customWidth="1"/>
    <col min="4873" max="5108" width="9.140625" style="1"/>
    <col min="5109" max="5109" width="1.85546875" style="1" customWidth="1"/>
    <col min="5110" max="5113" width="11.5703125" style="1" customWidth="1"/>
    <col min="5114" max="5114" width="10.140625" style="1" customWidth="1"/>
    <col min="5115" max="5115" width="10.42578125" style="1" customWidth="1"/>
    <col min="5116" max="5116" width="0.85546875" style="1" customWidth="1"/>
    <col min="5117" max="5117" width="11.42578125" style="1" customWidth="1"/>
    <col min="5118" max="5118" width="12" style="1" customWidth="1"/>
    <col min="5119" max="5119" width="9.140625" style="1" customWidth="1"/>
    <col min="5120" max="5120" width="12.42578125" style="1" customWidth="1"/>
    <col min="5121" max="5121" width="0.85546875" style="1" customWidth="1"/>
    <col min="5122" max="5122" width="10.7109375" style="1" customWidth="1"/>
    <col min="5123" max="5123" width="10.28515625" style="1" customWidth="1"/>
    <col min="5124" max="5124" width="9.42578125" style="1" customWidth="1"/>
    <col min="5125" max="5125" width="12" style="1" customWidth="1"/>
    <col min="5126" max="5126" width="0.85546875" style="1" customWidth="1"/>
    <col min="5127" max="5127" width="12.140625" style="1" customWidth="1"/>
    <col min="5128" max="5128" width="2.42578125" style="1" customWidth="1"/>
    <col min="5129" max="5364" width="9.140625" style="1"/>
    <col min="5365" max="5365" width="1.85546875" style="1" customWidth="1"/>
    <col min="5366" max="5369" width="11.5703125" style="1" customWidth="1"/>
    <col min="5370" max="5370" width="10.140625" style="1" customWidth="1"/>
    <col min="5371" max="5371" width="10.42578125" style="1" customWidth="1"/>
    <col min="5372" max="5372" width="0.85546875" style="1" customWidth="1"/>
    <col min="5373" max="5373" width="11.42578125" style="1" customWidth="1"/>
    <col min="5374" max="5374" width="12" style="1" customWidth="1"/>
    <col min="5375" max="5375" width="9.140625" style="1" customWidth="1"/>
    <col min="5376" max="5376" width="12.42578125" style="1" customWidth="1"/>
    <col min="5377" max="5377" width="0.85546875" style="1" customWidth="1"/>
    <col min="5378" max="5378" width="10.7109375" style="1" customWidth="1"/>
    <col min="5379" max="5379" width="10.28515625" style="1" customWidth="1"/>
    <col min="5380" max="5380" width="9.42578125" style="1" customWidth="1"/>
    <col min="5381" max="5381" width="12" style="1" customWidth="1"/>
    <col min="5382" max="5382" width="0.85546875" style="1" customWidth="1"/>
    <col min="5383" max="5383" width="12.140625" style="1" customWidth="1"/>
    <col min="5384" max="5384" width="2.42578125" style="1" customWidth="1"/>
    <col min="5385" max="5620" width="9.140625" style="1"/>
    <col min="5621" max="5621" width="1.85546875" style="1" customWidth="1"/>
    <col min="5622" max="5625" width="11.5703125" style="1" customWidth="1"/>
    <col min="5626" max="5626" width="10.140625" style="1" customWidth="1"/>
    <col min="5627" max="5627" width="10.42578125" style="1" customWidth="1"/>
    <col min="5628" max="5628" width="0.85546875" style="1" customWidth="1"/>
    <col min="5629" max="5629" width="11.42578125" style="1" customWidth="1"/>
    <col min="5630" max="5630" width="12" style="1" customWidth="1"/>
    <col min="5631" max="5631" width="9.140625" style="1" customWidth="1"/>
    <col min="5632" max="5632" width="12.42578125" style="1" customWidth="1"/>
    <col min="5633" max="5633" width="0.85546875" style="1" customWidth="1"/>
    <col min="5634" max="5634" width="10.7109375" style="1" customWidth="1"/>
    <col min="5635" max="5635" width="10.28515625" style="1" customWidth="1"/>
    <col min="5636" max="5636" width="9.42578125" style="1" customWidth="1"/>
    <col min="5637" max="5637" width="12" style="1" customWidth="1"/>
    <col min="5638" max="5638" width="0.85546875" style="1" customWidth="1"/>
    <col min="5639" max="5639" width="12.140625" style="1" customWidth="1"/>
    <col min="5640" max="5640" width="2.42578125" style="1" customWidth="1"/>
    <col min="5641" max="5876" width="9.140625" style="1"/>
    <col min="5877" max="5877" width="1.85546875" style="1" customWidth="1"/>
    <col min="5878" max="5881" width="11.5703125" style="1" customWidth="1"/>
    <col min="5882" max="5882" width="10.140625" style="1" customWidth="1"/>
    <col min="5883" max="5883" width="10.42578125" style="1" customWidth="1"/>
    <col min="5884" max="5884" width="0.85546875" style="1" customWidth="1"/>
    <col min="5885" max="5885" width="11.42578125" style="1" customWidth="1"/>
    <col min="5886" max="5886" width="12" style="1" customWidth="1"/>
    <col min="5887" max="5887" width="9.140625" style="1" customWidth="1"/>
    <col min="5888" max="5888" width="12.42578125" style="1" customWidth="1"/>
    <col min="5889" max="5889" width="0.85546875" style="1" customWidth="1"/>
    <col min="5890" max="5890" width="10.7109375" style="1" customWidth="1"/>
    <col min="5891" max="5891" width="10.28515625" style="1" customWidth="1"/>
    <col min="5892" max="5892" width="9.42578125" style="1" customWidth="1"/>
    <col min="5893" max="5893" width="12" style="1" customWidth="1"/>
    <col min="5894" max="5894" width="0.85546875" style="1" customWidth="1"/>
    <col min="5895" max="5895" width="12.140625" style="1" customWidth="1"/>
    <col min="5896" max="5896" width="2.42578125" style="1" customWidth="1"/>
    <col min="5897" max="6132" width="9.140625" style="1"/>
    <col min="6133" max="6133" width="1.85546875" style="1" customWidth="1"/>
    <col min="6134" max="6137" width="11.5703125" style="1" customWidth="1"/>
    <col min="6138" max="6138" width="10.140625" style="1" customWidth="1"/>
    <col min="6139" max="6139" width="10.42578125" style="1" customWidth="1"/>
    <col min="6140" max="6140" width="0.85546875" style="1" customWidth="1"/>
    <col min="6141" max="6141" width="11.42578125" style="1" customWidth="1"/>
    <col min="6142" max="6142" width="12" style="1" customWidth="1"/>
    <col min="6143" max="6143" width="9.140625" style="1" customWidth="1"/>
    <col min="6144" max="6144" width="12.42578125" style="1" customWidth="1"/>
    <col min="6145" max="6145" width="0.85546875" style="1" customWidth="1"/>
    <col min="6146" max="6146" width="10.7109375" style="1" customWidth="1"/>
    <col min="6147" max="6147" width="10.28515625" style="1" customWidth="1"/>
    <col min="6148" max="6148" width="9.42578125" style="1" customWidth="1"/>
    <col min="6149" max="6149" width="12" style="1" customWidth="1"/>
    <col min="6150" max="6150" width="0.85546875" style="1" customWidth="1"/>
    <col min="6151" max="6151" width="12.140625" style="1" customWidth="1"/>
    <col min="6152" max="6152" width="2.42578125" style="1" customWidth="1"/>
    <col min="6153" max="6388" width="9.140625" style="1"/>
    <col min="6389" max="6389" width="1.85546875" style="1" customWidth="1"/>
    <col min="6390" max="6393" width="11.5703125" style="1" customWidth="1"/>
    <col min="6394" max="6394" width="10.140625" style="1" customWidth="1"/>
    <col min="6395" max="6395" width="10.42578125" style="1" customWidth="1"/>
    <col min="6396" max="6396" width="0.85546875" style="1" customWidth="1"/>
    <col min="6397" max="6397" width="11.42578125" style="1" customWidth="1"/>
    <col min="6398" max="6398" width="12" style="1" customWidth="1"/>
    <col min="6399" max="6399" width="9.140625" style="1" customWidth="1"/>
    <col min="6400" max="6400" width="12.42578125" style="1" customWidth="1"/>
    <col min="6401" max="6401" width="0.85546875" style="1" customWidth="1"/>
    <col min="6402" max="6402" width="10.7109375" style="1" customWidth="1"/>
    <col min="6403" max="6403" width="10.28515625" style="1" customWidth="1"/>
    <col min="6404" max="6404" width="9.42578125" style="1" customWidth="1"/>
    <col min="6405" max="6405" width="12" style="1" customWidth="1"/>
    <col min="6406" max="6406" width="0.85546875" style="1" customWidth="1"/>
    <col min="6407" max="6407" width="12.140625" style="1" customWidth="1"/>
    <col min="6408" max="6408" width="2.42578125" style="1" customWidth="1"/>
    <col min="6409" max="6644" width="9.140625" style="1"/>
    <col min="6645" max="6645" width="1.85546875" style="1" customWidth="1"/>
    <col min="6646" max="6649" width="11.5703125" style="1" customWidth="1"/>
    <col min="6650" max="6650" width="10.140625" style="1" customWidth="1"/>
    <col min="6651" max="6651" width="10.42578125" style="1" customWidth="1"/>
    <col min="6652" max="6652" width="0.85546875" style="1" customWidth="1"/>
    <col min="6653" max="6653" width="11.42578125" style="1" customWidth="1"/>
    <col min="6654" max="6654" width="12" style="1" customWidth="1"/>
    <col min="6655" max="6655" width="9.140625" style="1" customWidth="1"/>
    <col min="6656" max="6656" width="12.42578125" style="1" customWidth="1"/>
    <col min="6657" max="6657" width="0.85546875" style="1" customWidth="1"/>
    <col min="6658" max="6658" width="10.7109375" style="1" customWidth="1"/>
    <col min="6659" max="6659" width="10.28515625" style="1" customWidth="1"/>
    <col min="6660" max="6660" width="9.42578125" style="1" customWidth="1"/>
    <col min="6661" max="6661" width="12" style="1" customWidth="1"/>
    <col min="6662" max="6662" width="0.85546875" style="1" customWidth="1"/>
    <col min="6663" max="6663" width="12.140625" style="1" customWidth="1"/>
    <col min="6664" max="6664" width="2.42578125" style="1" customWidth="1"/>
    <col min="6665" max="6900" width="9.140625" style="1"/>
    <col min="6901" max="6901" width="1.85546875" style="1" customWidth="1"/>
    <col min="6902" max="6905" width="11.5703125" style="1" customWidth="1"/>
    <col min="6906" max="6906" width="10.140625" style="1" customWidth="1"/>
    <col min="6907" max="6907" width="10.42578125" style="1" customWidth="1"/>
    <col min="6908" max="6908" width="0.85546875" style="1" customWidth="1"/>
    <col min="6909" max="6909" width="11.42578125" style="1" customWidth="1"/>
    <col min="6910" max="6910" width="12" style="1" customWidth="1"/>
    <col min="6911" max="6911" width="9.140625" style="1" customWidth="1"/>
    <col min="6912" max="6912" width="12.42578125" style="1" customWidth="1"/>
    <col min="6913" max="6913" width="0.85546875" style="1" customWidth="1"/>
    <col min="6914" max="6914" width="10.7109375" style="1" customWidth="1"/>
    <col min="6915" max="6915" width="10.28515625" style="1" customWidth="1"/>
    <col min="6916" max="6916" width="9.42578125" style="1" customWidth="1"/>
    <col min="6917" max="6917" width="12" style="1" customWidth="1"/>
    <col min="6918" max="6918" width="0.85546875" style="1" customWidth="1"/>
    <col min="6919" max="6919" width="12.140625" style="1" customWidth="1"/>
    <col min="6920" max="6920" width="2.42578125" style="1" customWidth="1"/>
    <col min="6921" max="7156" width="9.140625" style="1"/>
    <col min="7157" max="7157" width="1.85546875" style="1" customWidth="1"/>
    <col min="7158" max="7161" width="11.5703125" style="1" customWidth="1"/>
    <col min="7162" max="7162" width="10.140625" style="1" customWidth="1"/>
    <col min="7163" max="7163" width="10.42578125" style="1" customWidth="1"/>
    <col min="7164" max="7164" width="0.85546875" style="1" customWidth="1"/>
    <col min="7165" max="7165" width="11.42578125" style="1" customWidth="1"/>
    <col min="7166" max="7166" width="12" style="1" customWidth="1"/>
    <col min="7167" max="7167" width="9.140625" style="1" customWidth="1"/>
    <col min="7168" max="7168" width="12.42578125" style="1" customWidth="1"/>
    <col min="7169" max="7169" width="0.85546875" style="1" customWidth="1"/>
    <col min="7170" max="7170" width="10.7109375" style="1" customWidth="1"/>
    <col min="7171" max="7171" width="10.28515625" style="1" customWidth="1"/>
    <col min="7172" max="7172" width="9.42578125" style="1" customWidth="1"/>
    <col min="7173" max="7173" width="12" style="1" customWidth="1"/>
    <col min="7174" max="7174" width="0.85546875" style="1" customWidth="1"/>
    <col min="7175" max="7175" width="12.140625" style="1" customWidth="1"/>
    <col min="7176" max="7176" width="2.42578125" style="1" customWidth="1"/>
    <col min="7177" max="7412" width="9.140625" style="1"/>
    <col min="7413" max="7413" width="1.85546875" style="1" customWidth="1"/>
    <col min="7414" max="7417" width="11.5703125" style="1" customWidth="1"/>
    <col min="7418" max="7418" width="10.140625" style="1" customWidth="1"/>
    <col min="7419" max="7419" width="10.42578125" style="1" customWidth="1"/>
    <col min="7420" max="7420" width="0.85546875" style="1" customWidth="1"/>
    <col min="7421" max="7421" width="11.42578125" style="1" customWidth="1"/>
    <col min="7422" max="7422" width="12" style="1" customWidth="1"/>
    <col min="7423" max="7423" width="9.140625" style="1" customWidth="1"/>
    <col min="7424" max="7424" width="12.42578125" style="1" customWidth="1"/>
    <col min="7425" max="7425" width="0.85546875" style="1" customWidth="1"/>
    <col min="7426" max="7426" width="10.7109375" style="1" customWidth="1"/>
    <col min="7427" max="7427" width="10.28515625" style="1" customWidth="1"/>
    <col min="7428" max="7428" width="9.42578125" style="1" customWidth="1"/>
    <col min="7429" max="7429" width="12" style="1" customWidth="1"/>
    <col min="7430" max="7430" width="0.85546875" style="1" customWidth="1"/>
    <col min="7431" max="7431" width="12.140625" style="1" customWidth="1"/>
    <col min="7432" max="7432" width="2.42578125" style="1" customWidth="1"/>
    <col min="7433" max="7668" width="9.140625" style="1"/>
    <col min="7669" max="7669" width="1.85546875" style="1" customWidth="1"/>
    <col min="7670" max="7673" width="11.5703125" style="1" customWidth="1"/>
    <col min="7674" max="7674" width="10.140625" style="1" customWidth="1"/>
    <col min="7675" max="7675" width="10.42578125" style="1" customWidth="1"/>
    <col min="7676" max="7676" width="0.85546875" style="1" customWidth="1"/>
    <col min="7677" max="7677" width="11.42578125" style="1" customWidth="1"/>
    <col min="7678" max="7678" width="12" style="1" customWidth="1"/>
    <col min="7679" max="7679" width="9.140625" style="1" customWidth="1"/>
    <col min="7680" max="7680" width="12.42578125" style="1" customWidth="1"/>
    <col min="7681" max="7681" width="0.85546875" style="1" customWidth="1"/>
    <col min="7682" max="7682" width="10.7109375" style="1" customWidth="1"/>
    <col min="7683" max="7683" width="10.28515625" style="1" customWidth="1"/>
    <col min="7684" max="7684" width="9.42578125" style="1" customWidth="1"/>
    <col min="7685" max="7685" width="12" style="1" customWidth="1"/>
    <col min="7686" max="7686" width="0.85546875" style="1" customWidth="1"/>
    <col min="7687" max="7687" width="12.140625" style="1" customWidth="1"/>
    <col min="7688" max="7688" width="2.42578125" style="1" customWidth="1"/>
    <col min="7689" max="7924" width="9.140625" style="1"/>
    <col min="7925" max="7925" width="1.85546875" style="1" customWidth="1"/>
    <col min="7926" max="7929" width="11.5703125" style="1" customWidth="1"/>
    <col min="7930" max="7930" width="10.140625" style="1" customWidth="1"/>
    <col min="7931" max="7931" width="10.42578125" style="1" customWidth="1"/>
    <col min="7932" max="7932" width="0.85546875" style="1" customWidth="1"/>
    <col min="7933" max="7933" width="11.42578125" style="1" customWidth="1"/>
    <col min="7934" max="7934" width="12" style="1" customWidth="1"/>
    <col min="7935" max="7935" width="9.140625" style="1" customWidth="1"/>
    <col min="7936" max="7936" width="12.42578125" style="1" customWidth="1"/>
    <col min="7937" max="7937" width="0.85546875" style="1" customWidth="1"/>
    <col min="7938" max="7938" width="10.7109375" style="1" customWidth="1"/>
    <col min="7939" max="7939" width="10.28515625" style="1" customWidth="1"/>
    <col min="7940" max="7940" width="9.42578125" style="1" customWidth="1"/>
    <col min="7941" max="7941" width="12" style="1" customWidth="1"/>
    <col min="7942" max="7942" width="0.85546875" style="1" customWidth="1"/>
    <col min="7943" max="7943" width="12.140625" style="1" customWidth="1"/>
    <col min="7944" max="7944" width="2.42578125" style="1" customWidth="1"/>
    <col min="7945" max="8180" width="9.140625" style="1"/>
    <col min="8181" max="8181" width="1.85546875" style="1" customWidth="1"/>
    <col min="8182" max="8185" width="11.5703125" style="1" customWidth="1"/>
    <col min="8186" max="8186" width="10.140625" style="1" customWidth="1"/>
    <col min="8187" max="8187" width="10.42578125" style="1" customWidth="1"/>
    <col min="8188" max="8188" width="0.85546875" style="1" customWidth="1"/>
    <col min="8189" max="8189" width="11.42578125" style="1" customWidth="1"/>
    <col min="8190" max="8190" width="12" style="1" customWidth="1"/>
    <col min="8191" max="8191" width="9.140625" style="1" customWidth="1"/>
    <col min="8192" max="8192" width="12.42578125" style="1" customWidth="1"/>
    <col min="8193" max="8193" width="0.85546875" style="1" customWidth="1"/>
    <col min="8194" max="8194" width="10.7109375" style="1" customWidth="1"/>
    <col min="8195" max="8195" width="10.28515625" style="1" customWidth="1"/>
    <col min="8196" max="8196" width="9.42578125" style="1" customWidth="1"/>
    <col min="8197" max="8197" width="12" style="1" customWidth="1"/>
    <col min="8198" max="8198" width="0.85546875" style="1" customWidth="1"/>
    <col min="8199" max="8199" width="12.140625" style="1" customWidth="1"/>
    <col min="8200" max="8200" width="2.42578125" style="1" customWidth="1"/>
    <col min="8201" max="8436" width="9.140625" style="1"/>
    <col min="8437" max="8437" width="1.85546875" style="1" customWidth="1"/>
    <col min="8438" max="8441" width="11.5703125" style="1" customWidth="1"/>
    <col min="8442" max="8442" width="10.140625" style="1" customWidth="1"/>
    <col min="8443" max="8443" width="10.42578125" style="1" customWidth="1"/>
    <col min="8444" max="8444" width="0.85546875" style="1" customWidth="1"/>
    <col min="8445" max="8445" width="11.42578125" style="1" customWidth="1"/>
    <col min="8446" max="8446" width="12" style="1" customWidth="1"/>
    <col min="8447" max="8447" width="9.140625" style="1" customWidth="1"/>
    <col min="8448" max="8448" width="12.42578125" style="1" customWidth="1"/>
    <col min="8449" max="8449" width="0.85546875" style="1" customWidth="1"/>
    <col min="8450" max="8450" width="10.7109375" style="1" customWidth="1"/>
    <col min="8451" max="8451" width="10.28515625" style="1" customWidth="1"/>
    <col min="8452" max="8452" width="9.42578125" style="1" customWidth="1"/>
    <col min="8453" max="8453" width="12" style="1" customWidth="1"/>
    <col min="8454" max="8454" width="0.85546875" style="1" customWidth="1"/>
    <col min="8455" max="8455" width="12.140625" style="1" customWidth="1"/>
    <col min="8456" max="8456" width="2.42578125" style="1" customWidth="1"/>
    <col min="8457" max="8692" width="9.140625" style="1"/>
    <col min="8693" max="8693" width="1.85546875" style="1" customWidth="1"/>
    <col min="8694" max="8697" width="11.5703125" style="1" customWidth="1"/>
    <col min="8698" max="8698" width="10.140625" style="1" customWidth="1"/>
    <col min="8699" max="8699" width="10.42578125" style="1" customWidth="1"/>
    <col min="8700" max="8700" width="0.85546875" style="1" customWidth="1"/>
    <col min="8701" max="8701" width="11.42578125" style="1" customWidth="1"/>
    <col min="8702" max="8702" width="12" style="1" customWidth="1"/>
    <col min="8703" max="8703" width="9.140625" style="1" customWidth="1"/>
    <col min="8704" max="8704" width="12.42578125" style="1" customWidth="1"/>
    <col min="8705" max="8705" width="0.85546875" style="1" customWidth="1"/>
    <col min="8706" max="8706" width="10.7109375" style="1" customWidth="1"/>
    <col min="8707" max="8707" width="10.28515625" style="1" customWidth="1"/>
    <col min="8708" max="8708" width="9.42578125" style="1" customWidth="1"/>
    <col min="8709" max="8709" width="12" style="1" customWidth="1"/>
    <col min="8710" max="8710" width="0.85546875" style="1" customWidth="1"/>
    <col min="8711" max="8711" width="12.140625" style="1" customWidth="1"/>
    <col min="8712" max="8712" width="2.42578125" style="1" customWidth="1"/>
    <col min="8713" max="8948" width="9.140625" style="1"/>
    <col min="8949" max="8949" width="1.85546875" style="1" customWidth="1"/>
    <col min="8950" max="8953" width="11.5703125" style="1" customWidth="1"/>
    <col min="8954" max="8954" width="10.140625" style="1" customWidth="1"/>
    <col min="8955" max="8955" width="10.42578125" style="1" customWidth="1"/>
    <col min="8956" max="8956" width="0.85546875" style="1" customWidth="1"/>
    <col min="8957" max="8957" width="11.42578125" style="1" customWidth="1"/>
    <col min="8958" max="8958" width="12" style="1" customWidth="1"/>
    <col min="8959" max="8959" width="9.140625" style="1" customWidth="1"/>
    <col min="8960" max="8960" width="12.42578125" style="1" customWidth="1"/>
    <col min="8961" max="8961" width="0.85546875" style="1" customWidth="1"/>
    <col min="8962" max="8962" width="10.7109375" style="1" customWidth="1"/>
    <col min="8963" max="8963" width="10.28515625" style="1" customWidth="1"/>
    <col min="8964" max="8964" width="9.42578125" style="1" customWidth="1"/>
    <col min="8965" max="8965" width="12" style="1" customWidth="1"/>
    <col min="8966" max="8966" width="0.85546875" style="1" customWidth="1"/>
    <col min="8967" max="8967" width="12.140625" style="1" customWidth="1"/>
    <col min="8968" max="8968" width="2.42578125" style="1" customWidth="1"/>
    <col min="8969" max="9204" width="9.140625" style="1"/>
    <col min="9205" max="9205" width="1.85546875" style="1" customWidth="1"/>
    <col min="9206" max="9209" width="11.5703125" style="1" customWidth="1"/>
    <col min="9210" max="9210" width="10.140625" style="1" customWidth="1"/>
    <col min="9211" max="9211" width="10.42578125" style="1" customWidth="1"/>
    <col min="9212" max="9212" width="0.85546875" style="1" customWidth="1"/>
    <col min="9213" max="9213" width="11.42578125" style="1" customWidth="1"/>
    <col min="9214" max="9214" width="12" style="1" customWidth="1"/>
    <col min="9215" max="9215" width="9.140625" style="1" customWidth="1"/>
    <col min="9216" max="9216" width="12.42578125" style="1" customWidth="1"/>
    <col min="9217" max="9217" width="0.85546875" style="1" customWidth="1"/>
    <col min="9218" max="9218" width="10.7109375" style="1" customWidth="1"/>
    <col min="9219" max="9219" width="10.28515625" style="1" customWidth="1"/>
    <col min="9220" max="9220" width="9.42578125" style="1" customWidth="1"/>
    <col min="9221" max="9221" width="12" style="1" customWidth="1"/>
    <col min="9222" max="9222" width="0.85546875" style="1" customWidth="1"/>
    <col min="9223" max="9223" width="12.140625" style="1" customWidth="1"/>
    <col min="9224" max="9224" width="2.42578125" style="1" customWidth="1"/>
    <col min="9225" max="9460" width="9.140625" style="1"/>
    <col min="9461" max="9461" width="1.85546875" style="1" customWidth="1"/>
    <col min="9462" max="9465" width="11.5703125" style="1" customWidth="1"/>
    <col min="9466" max="9466" width="10.140625" style="1" customWidth="1"/>
    <col min="9467" max="9467" width="10.42578125" style="1" customWidth="1"/>
    <col min="9468" max="9468" width="0.85546875" style="1" customWidth="1"/>
    <col min="9469" max="9469" width="11.42578125" style="1" customWidth="1"/>
    <col min="9470" max="9470" width="12" style="1" customWidth="1"/>
    <col min="9471" max="9471" width="9.140625" style="1" customWidth="1"/>
    <col min="9472" max="9472" width="12.42578125" style="1" customWidth="1"/>
    <col min="9473" max="9473" width="0.85546875" style="1" customWidth="1"/>
    <col min="9474" max="9474" width="10.7109375" style="1" customWidth="1"/>
    <col min="9475" max="9475" width="10.28515625" style="1" customWidth="1"/>
    <col min="9476" max="9476" width="9.42578125" style="1" customWidth="1"/>
    <col min="9477" max="9477" width="12" style="1" customWidth="1"/>
    <col min="9478" max="9478" width="0.85546875" style="1" customWidth="1"/>
    <col min="9479" max="9479" width="12.140625" style="1" customWidth="1"/>
    <col min="9480" max="9480" width="2.42578125" style="1" customWidth="1"/>
    <col min="9481" max="9716" width="9.140625" style="1"/>
    <col min="9717" max="9717" width="1.85546875" style="1" customWidth="1"/>
    <col min="9718" max="9721" width="11.5703125" style="1" customWidth="1"/>
    <col min="9722" max="9722" width="10.140625" style="1" customWidth="1"/>
    <col min="9723" max="9723" width="10.42578125" style="1" customWidth="1"/>
    <col min="9724" max="9724" width="0.85546875" style="1" customWidth="1"/>
    <col min="9725" max="9725" width="11.42578125" style="1" customWidth="1"/>
    <col min="9726" max="9726" width="12" style="1" customWidth="1"/>
    <col min="9727" max="9727" width="9.140625" style="1" customWidth="1"/>
    <col min="9728" max="9728" width="12.42578125" style="1" customWidth="1"/>
    <col min="9729" max="9729" width="0.85546875" style="1" customWidth="1"/>
    <col min="9730" max="9730" width="10.7109375" style="1" customWidth="1"/>
    <col min="9731" max="9731" width="10.28515625" style="1" customWidth="1"/>
    <col min="9732" max="9732" width="9.42578125" style="1" customWidth="1"/>
    <col min="9733" max="9733" width="12" style="1" customWidth="1"/>
    <col min="9734" max="9734" width="0.85546875" style="1" customWidth="1"/>
    <col min="9735" max="9735" width="12.140625" style="1" customWidth="1"/>
    <col min="9736" max="9736" width="2.42578125" style="1" customWidth="1"/>
    <col min="9737" max="9972" width="9.140625" style="1"/>
    <col min="9973" max="9973" width="1.85546875" style="1" customWidth="1"/>
    <col min="9974" max="9977" width="11.5703125" style="1" customWidth="1"/>
    <col min="9978" max="9978" width="10.140625" style="1" customWidth="1"/>
    <col min="9979" max="9979" width="10.42578125" style="1" customWidth="1"/>
    <col min="9980" max="9980" width="0.85546875" style="1" customWidth="1"/>
    <col min="9981" max="9981" width="11.42578125" style="1" customWidth="1"/>
    <col min="9982" max="9982" width="12" style="1" customWidth="1"/>
    <col min="9983" max="9983" width="9.140625" style="1" customWidth="1"/>
    <col min="9984" max="9984" width="12.42578125" style="1" customWidth="1"/>
    <col min="9985" max="9985" width="0.85546875" style="1" customWidth="1"/>
    <col min="9986" max="9986" width="10.7109375" style="1" customWidth="1"/>
    <col min="9987" max="9987" width="10.28515625" style="1" customWidth="1"/>
    <col min="9988" max="9988" width="9.42578125" style="1" customWidth="1"/>
    <col min="9989" max="9989" width="12" style="1" customWidth="1"/>
    <col min="9990" max="9990" width="0.85546875" style="1" customWidth="1"/>
    <col min="9991" max="9991" width="12.140625" style="1" customWidth="1"/>
    <col min="9992" max="9992" width="2.42578125" style="1" customWidth="1"/>
    <col min="9993" max="10228" width="9.140625" style="1"/>
    <col min="10229" max="10229" width="1.85546875" style="1" customWidth="1"/>
    <col min="10230" max="10233" width="11.5703125" style="1" customWidth="1"/>
    <col min="10234" max="10234" width="10.140625" style="1" customWidth="1"/>
    <col min="10235" max="10235" width="10.42578125" style="1" customWidth="1"/>
    <col min="10236" max="10236" width="0.85546875" style="1" customWidth="1"/>
    <col min="10237" max="10237" width="11.42578125" style="1" customWidth="1"/>
    <col min="10238" max="10238" width="12" style="1" customWidth="1"/>
    <col min="10239" max="10239" width="9.140625" style="1" customWidth="1"/>
    <col min="10240" max="10240" width="12.42578125" style="1" customWidth="1"/>
    <col min="10241" max="10241" width="0.85546875" style="1" customWidth="1"/>
    <col min="10242" max="10242" width="10.7109375" style="1" customWidth="1"/>
    <col min="10243" max="10243" width="10.28515625" style="1" customWidth="1"/>
    <col min="10244" max="10244" width="9.42578125" style="1" customWidth="1"/>
    <col min="10245" max="10245" width="12" style="1" customWidth="1"/>
    <col min="10246" max="10246" width="0.85546875" style="1" customWidth="1"/>
    <col min="10247" max="10247" width="12.140625" style="1" customWidth="1"/>
    <col min="10248" max="10248" width="2.42578125" style="1" customWidth="1"/>
    <col min="10249" max="10484" width="9.140625" style="1"/>
    <col min="10485" max="10485" width="1.85546875" style="1" customWidth="1"/>
    <col min="10486" max="10489" width="11.5703125" style="1" customWidth="1"/>
    <col min="10490" max="10490" width="10.140625" style="1" customWidth="1"/>
    <col min="10491" max="10491" width="10.42578125" style="1" customWidth="1"/>
    <col min="10492" max="10492" width="0.85546875" style="1" customWidth="1"/>
    <col min="10493" max="10493" width="11.42578125" style="1" customWidth="1"/>
    <col min="10494" max="10494" width="12" style="1" customWidth="1"/>
    <col min="10495" max="10495" width="9.140625" style="1" customWidth="1"/>
    <col min="10496" max="10496" width="12.42578125" style="1" customWidth="1"/>
    <col min="10497" max="10497" width="0.85546875" style="1" customWidth="1"/>
    <col min="10498" max="10498" width="10.7109375" style="1" customWidth="1"/>
    <col min="10499" max="10499" width="10.28515625" style="1" customWidth="1"/>
    <col min="10500" max="10500" width="9.42578125" style="1" customWidth="1"/>
    <col min="10501" max="10501" width="12" style="1" customWidth="1"/>
    <col min="10502" max="10502" width="0.85546875" style="1" customWidth="1"/>
    <col min="10503" max="10503" width="12.140625" style="1" customWidth="1"/>
    <col min="10504" max="10504" width="2.42578125" style="1" customWidth="1"/>
    <col min="10505" max="10740" width="9.140625" style="1"/>
    <col min="10741" max="10741" width="1.85546875" style="1" customWidth="1"/>
    <col min="10742" max="10745" width="11.5703125" style="1" customWidth="1"/>
    <col min="10746" max="10746" width="10.140625" style="1" customWidth="1"/>
    <col min="10747" max="10747" width="10.42578125" style="1" customWidth="1"/>
    <col min="10748" max="10748" width="0.85546875" style="1" customWidth="1"/>
    <col min="10749" max="10749" width="11.42578125" style="1" customWidth="1"/>
    <col min="10750" max="10750" width="12" style="1" customWidth="1"/>
    <col min="10751" max="10751" width="9.140625" style="1" customWidth="1"/>
    <col min="10752" max="10752" width="12.42578125" style="1" customWidth="1"/>
    <col min="10753" max="10753" width="0.85546875" style="1" customWidth="1"/>
    <col min="10754" max="10754" width="10.7109375" style="1" customWidth="1"/>
    <col min="10755" max="10755" width="10.28515625" style="1" customWidth="1"/>
    <col min="10756" max="10756" width="9.42578125" style="1" customWidth="1"/>
    <col min="10757" max="10757" width="12" style="1" customWidth="1"/>
    <col min="10758" max="10758" width="0.85546875" style="1" customWidth="1"/>
    <col min="10759" max="10759" width="12.140625" style="1" customWidth="1"/>
    <col min="10760" max="10760" width="2.42578125" style="1" customWidth="1"/>
    <col min="10761" max="10996" width="9.140625" style="1"/>
    <col min="10997" max="10997" width="1.85546875" style="1" customWidth="1"/>
    <col min="10998" max="11001" width="11.5703125" style="1" customWidth="1"/>
    <col min="11002" max="11002" width="10.140625" style="1" customWidth="1"/>
    <col min="11003" max="11003" width="10.42578125" style="1" customWidth="1"/>
    <col min="11004" max="11004" width="0.85546875" style="1" customWidth="1"/>
    <col min="11005" max="11005" width="11.42578125" style="1" customWidth="1"/>
    <col min="11006" max="11006" width="12" style="1" customWidth="1"/>
    <col min="11007" max="11007" width="9.140625" style="1" customWidth="1"/>
    <col min="11008" max="11008" width="12.42578125" style="1" customWidth="1"/>
    <col min="11009" max="11009" width="0.85546875" style="1" customWidth="1"/>
    <col min="11010" max="11010" width="10.7109375" style="1" customWidth="1"/>
    <col min="11011" max="11011" width="10.28515625" style="1" customWidth="1"/>
    <col min="11012" max="11012" width="9.42578125" style="1" customWidth="1"/>
    <col min="11013" max="11013" width="12" style="1" customWidth="1"/>
    <col min="11014" max="11014" width="0.85546875" style="1" customWidth="1"/>
    <col min="11015" max="11015" width="12.140625" style="1" customWidth="1"/>
    <col min="11016" max="11016" width="2.42578125" style="1" customWidth="1"/>
    <col min="11017" max="11252" width="9.140625" style="1"/>
    <col min="11253" max="11253" width="1.85546875" style="1" customWidth="1"/>
    <col min="11254" max="11257" width="11.5703125" style="1" customWidth="1"/>
    <col min="11258" max="11258" width="10.140625" style="1" customWidth="1"/>
    <col min="11259" max="11259" width="10.42578125" style="1" customWidth="1"/>
    <col min="11260" max="11260" width="0.85546875" style="1" customWidth="1"/>
    <col min="11261" max="11261" width="11.42578125" style="1" customWidth="1"/>
    <col min="11262" max="11262" width="12" style="1" customWidth="1"/>
    <col min="11263" max="11263" width="9.140625" style="1" customWidth="1"/>
    <col min="11264" max="11264" width="12.42578125" style="1" customWidth="1"/>
    <col min="11265" max="11265" width="0.85546875" style="1" customWidth="1"/>
    <col min="11266" max="11266" width="10.7109375" style="1" customWidth="1"/>
    <col min="11267" max="11267" width="10.28515625" style="1" customWidth="1"/>
    <col min="11268" max="11268" width="9.42578125" style="1" customWidth="1"/>
    <col min="11269" max="11269" width="12" style="1" customWidth="1"/>
    <col min="11270" max="11270" width="0.85546875" style="1" customWidth="1"/>
    <col min="11271" max="11271" width="12.140625" style="1" customWidth="1"/>
    <col min="11272" max="11272" width="2.42578125" style="1" customWidth="1"/>
    <col min="11273" max="11508" width="9.140625" style="1"/>
    <col min="11509" max="11509" width="1.85546875" style="1" customWidth="1"/>
    <col min="11510" max="11513" width="11.5703125" style="1" customWidth="1"/>
    <col min="11514" max="11514" width="10.140625" style="1" customWidth="1"/>
    <col min="11515" max="11515" width="10.42578125" style="1" customWidth="1"/>
    <col min="11516" max="11516" width="0.85546875" style="1" customWidth="1"/>
    <col min="11517" max="11517" width="11.42578125" style="1" customWidth="1"/>
    <col min="11518" max="11518" width="12" style="1" customWidth="1"/>
    <col min="11519" max="11519" width="9.140625" style="1" customWidth="1"/>
    <col min="11520" max="11520" width="12.42578125" style="1" customWidth="1"/>
    <col min="11521" max="11521" width="0.85546875" style="1" customWidth="1"/>
    <col min="11522" max="11522" width="10.7109375" style="1" customWidth="1"/>
    <col min="11523" max="11523" width="10.28515625" style="1" customWidth="1"/>
    <col min="11524" max="11524" width="9.42578125" style="1" customWidth="1"/>
    <col min="11525" max="11525" width="12" style="1" customWidth="1"/>
    <col min="11526" max="11526" width="0.85546875" style="1" customWidth="1"/>
    <col min="11527" max="11527" width="12.140625" style="1" customWidth="1"/>
    <col min="11528" max="11528" width="2.42578125" style="1" customWidth="1"/>
    <col min="11529" max="11764" width="9.140625" style="1"/>
    <col min="11765" max="11765" width="1.85546875" style="1" customWidth="1"/>
    <col min="11766" max="11769" width="11.5703125" style="1" customWidth="1"/>
    <col min="11770" max="11770" width="10.140625" style="1" customWidth="1"/>
    <col min="11771" max="11771" width="10.42578125" style="1" customWidth="1"/>
    <col min="11772" max="11772" width="0.85546875" style="1" customWidth="1"/>
    <col min="11773" max="11773" width="11.42578125" style="1" customWidth="1"/>
    <col min="11774" max="11774" width="12" style="1" customWidth="1"/>
    <col min="11775" max="11775" width="9.140625" style="1" customWidth="1"/>
    <col min="11776" max="11776" width="12.42578125" style="1" customWidth="1"/>
    <col min="11777" max="11777" width="0.85546875" style="1" customWidth="1"/>
    <col min="11778" max="11778" width="10.7109375" style="1" customWidth="1"/>
    <col min="11779" max="11779" width="10.28515625" style="1" customWidth="1"/>
    <col min="11780" max="11780" width="9.42578125" style="1" customWidth="1"/>
    <col min="11781" max="11781" width="12" style="1" customWidth="1"/>
    <col min="11782" max="11782" width="0.85546875" style="1" customWidth="1"/>
    <col min="11783" max="11783" width="12.140625" style="1" customWidth="1"/>
    <col min="11784" max="11784" width="2.42578125" style="1" customWidth="1"/>
    <col min="11785" max="12020" width="9.140625" style="1"/>
    <col min="12021" max="12021" width="1.85546875" style="1" customWidth="1"/>
    <col min="12022" max="12025" width="11.5703125" style="1" customWidth="1"/>
    <col min="12026" max="12026" width="10.140625" style="1" customWidth="1"/>
    <col min="12027" max="12027" width="10.42578125" style="1" customWidth="1"/>
    <col min="12028" max="12028" width="0.85546875" style="1" customWidth="1"/>
    <col min="12029" max="12029" width="11.42578125" style="1" customWidth="1"/>
    <col min="12030" max="12030" width="12" style="1" customWidth="1"/>
    <col min="12031" max="12031" width="9.140625" style="1" customWidth="1"/>
    <col min="12032" max="12032" width="12.42578125" style="1" customWidth="1"/>
    <col min="12033" max="12033" width="0.85546875" style="1" customWidth="1"/>
    <col min="12034" max="12034" width="10.7109375" style="1" customWidth="1"/>
    <col min="12035" max="12035" width="10.28515625" style="1" customWidth="1"/>
    <col min="12036" max="12036" width="9.42578125" style="1" customWidth="1"/>
    <col min="12037" max="12037" width="12" style="1" customWidth="1"/>
    <col min="12038" max="12038" width="0.85546875" style="1" customWidth="1"/>
    <col min="12039" max="12039" width="12.140625" style="1" customWidth="1"/>
    <col min="12040" max="12040" width="2.42578125" style="1" customWidth="1"/>
    <col min="12041" max="12276" width="9.140625" style="1"/>
    <col min="12277" max="12277" width="1.85546875" style="1" customWidth="1"/>
    <col min="12278" max="12281" width="11.5703125" style="1" customWidth="1"/>
    <col min="12282" max="12282" width="10.140625" style="1" customWidth="1"/>
    <col min="12283" max="12283" width="10.42578125" style="1" customWidth="1"/>
    <col min="12284" max="12284" width="0.85546875" style="1" customWidth="1"/>
    <col min="12285" max="12285" width="11.42578125" style="1" customWidth="1"/>
    <col min="12286" max="12286" width="12" style="1" customWidth="1"/>
    <col min="12287" max="12287" width="9.140625" style="1" customWidth="1"/>
    <col min="12288" max="12288" width="12.42578125" style="1" customWidth="1"/>
    <col min="12289" max="12289" width="0.85546875" style="1" customWidth="1"/>
    <col min="12290" max="12290" width="10.7109375" style="1" customWidth="1"/>
    <col min="12291" max="12291" width="10.28515625" style="1" customWidth="1"/>
    <col min="12292" max="12292" width="9.42578125" style="1" customWidth="1"/>
    <col min="12293" max="12293" width="12" style="1" customWidth="1"/>
    <col min="12294" max="12294" width="0.85546875" style="1" customWidth="1"/>
    <col min="12295" max="12295" width="12.140625" style="1" customWidth="1"/>
    <col min="12296" max="12296" width="2.42578125" style="1" customWidth="1"/>
    <col min="12297" max="12532" width="9.140625" style="1"/>
    <col min="12533" max="12533" width="1.85546875" style="1" customWidth="1"/>
    <col min="12534" max="12537" width="11.5703125" style="1" customWidth="1"/>
    <col min="12538" max="12538" width="10.140625" style="1" customWidth="1"/>
    <col min="12539" max="12539" width="10.42578125" style="1" customWidth="1"/>
    <col min="12540" max="12540" width="0.85546875" style="1" customWidth="1"/>
    <col min="12541" max="12541" width="11.42578125" style="1" customWidth="1"/>
    <col min="12542" max="12542" width="12" style="1" customWidth="1"/>
    <col min="12543" max="12543" width="9.140625" style="1" customWidth="1"/>
    <col min="12544" max="12544" width="12.42578125" style="1" customWidth="1"/>
    <col min="12545" max="12545" width="0.85546875" style="1" customWidth="1"/>
    <col min="12546" max="12546" width="10.7109375" style="1" customWidth="1"/>
    <col min="12547" max="12547" width="10.28515625" style="1" customWidth="1"/>
    <col min="12548" max="12548" width="9.42578125" style="1" customWidth="1"/>
    <col min="12549" max="12549" width="12" style="1" customWidth="1"/>
    <col min="12550" max="12550" width="0.85546875" style="1" customWidth="1"/>
    <col min="12551" max="12551" width="12.140625" style="1" customWidth="1"/>
    <col min="12552" max="12552" width="2.42578125" style="1" customWidth="1"/>
    <col min="12553" max="12788" width="9.140625" style="1"/>
    <col min="12789" max="12789" width="1.85546875" style="1" customWidth="1"/>
    <col min="12790" max="12793" width="11.5703125" style="1" customWidth="1"/>
    <col min="12794" max="12794" width="10.140625" style="1" customWidth="1"/>
    <col min="12795" max="12795" width="10.42578125" style="1" customWidth="1"/>
    <col min="12796" max="12796" width="0.85546875" style="1" customWidth="1"/>
    <col min="12797" max="12797" width="11.42578125" style="1" customWidth="1"/>
    <col min="12798" max="12798" width="12" style="1" customWidth="1"/>
    <col min="12799" max="12799" width="9.140625" style="1" customWidth="1"/>
    <col min="12800" max="12800" width="12.42578125" style="1" customWidth="1"/>
    <col min="12801" max="12801" width="0.85546875" style="1" customWidth="1"/>
    <col min="12802" max="12802" width="10.7109375" style="1" customWidth="1"/>
    <col min="12803" max="12803" width="10.28515625" style="1" customWidth="1"/>
    <col min="12804" max="12804" width="9.42578125" style="1" customWidth="1"/>
    <col min="12805" max="12805" width="12" style="1" customWidth="1"/>
    <col min="12806" max="12806" width="0.85546875" style="1" customWidth="1"/>
    <col min="12807" max="12807" width="12.140625" style="1" customWidth="1"/>
    <col min="12808" max="12808" width="2.42578125" style="1" customWidth="1"/>
    <col min="12809" max="13044" width="9.140625" style="1"/>
    <col min="13045" max="13045" width="1.85546875" style="1" customWidth="1"/>
    <col min="13046" max="13049" width="11.5703125" style="1" customWidth="1"/>
    <col min="13050" max="13050" width="10.140625" style="1" customWidth="1"/>
    <col min="13051" max="13051" width="10.42578125" style="1" customWidth="1"/>
    <col min="13052" max="13052" width="0.85546875" style="1" customWidth="1"/>
    <col min="13053" max="13053" width="11.42578125" style="1" customWidth="1"/>
    <col min="13054" max="13054" width="12" style="1" customWidth="1"/>
    <col min="13055" max="13055" width="9.140625" style="1" customWidth="1"/>
    <col min="13056" max="13056" width="12.42578125" style="1" customWidth="1"/>
    <col min="13057" max="13057" width="0.85546875" style="1" customWidth="1"/>
    <col min="13058" max="13058" width="10.7109375" style="1" customWidth="1"/>
    <col min="13059" max="13059" width="10.28515625" style="1" customWidth="1"/>
    <col min="13060" max="13060" width="9.42578125" style="1" customWidth="1"/>
    <col min="13061" max="13061" width="12" style="1" customWidth="1"/>
    <col min="13062" max="13062" width="0.85546875" style="1" customWidth="1"/>
    <col min="13063" max="13063" width="12.140625" style="1" customWidth="1"/>
    <col min="13064" max="13064" width="2.42578125" style="1" customWidth="1"/>
    <col min="13065" max="13300" width="9.140625" style="1"/>
    <col min="13301" max="13301" width="1.85546875" style="1" customWidth="1"/>
    <col min="13302" max="13305" width="11.5703125" style="1" customWidth="1"/>
    <col min="13306" max="13306" width="10.140625" style="1" customWidth="1"/>
    <col min="13307" max="13307" width="10.42578125" style="1" customWidth="1"/>
    <col min="13308" max="13308" width="0.85546875" style="1" customWidth="1"/>
    <col min="13309" max="13309" width="11.42578125" style="1" customWidth="1"/>
    <col min="13310" max="13310" width="12" style="1" customWidth="1"/>
    <col min="13311" max="13311" width="9.140625" style="1" customWidth="1"/>
    <col min="13312" max="13312" width="12.42578125" style="1" customWidth="1"/>
    <col min="13313" max="13313" width="0.85546875" style="1" customWidth="1"/>
    <col min="13314" max="13314" width="10.7109375" style="1" customWidth="1"/>
    <col min="13315" max="13315" width="10.28515625" style="1" customWidth="1"/>
    <col min="13316" max="13316" width="9.42578125" style="1" customWidth="1"/>
    <col min="13317" max="13317" width="12" style="1" customWidth="1"/>
    <col min="13318" max="13318" width="0.85546875" style="1" customWidth="1"/>
    <col min="13319" max="13319" width="12.140625" style="1" customWidth="1"/>
    <col min="13320" max="13320" width="2.42578125" style="1" customWidth="1"/>
    <col min="13321" max="13556" width="9.140625" style="1"/>
    <col min="13557" max="13557" width="1.85546875" style="1" customWidth="1"/>
    <col min="13558" max="13561" width="11.5703125" style="1" customWidth="1"/>
    <col min="13562" max="13562" width="10.140625" style="1" customWidth="1"/>
    <col min="13563" max="13563" width="10.42578125" style="1" customWidth="1"/>
    <col min="13564" max="13564" width="0.85546875" style="1" customWidth="1"/>
    <col min="13565" max="13565" width="11.42578125" style="1" customWidth="1"/>
    <col min="13566" max="13566" width="12" style="1" customWidth="1"/>
    <col min="13567" max="13567" width="9.140625" style="1" customWidth="1"/>
    <col min="13568" max="13568" width="12.42578125" style="1" customWidth="1"/>
    <col min="13569" max="13569" width="0.85546875" style="1" customWidth="1"/>
    <col min="13570" max="13570" width="10.7109375" style="1" customWidth="1"/>
    <col min="13571" max="13571" width="10.28515625" style="1" customWidth="1"/>
    <col min="13572" max="13572" width="9.42578125" style="1" customWidth="1"/>
    <col min="13573" max="13573" width="12" style="1" customWidth="1"/>
    <col min="13574" max="13574" width="0.85546875" style="1" customWidth="1"/>
    <col min="13575" max="13575" width="12.140625" style="1" customWidth="1"/>
    <col min="13576" max="13576" width="2.42578125" style="1" customWidth="1"/>
    <col min="13577" max="13812" width="9.140625" style="1"/>
    <col min="13813" max="13813" width="1.85546875" style="1" customWidth="1"/>
    <col min="13814" max="13817" width="11.5703125" style="1" customWidth="1"/>
    <col min="13818" max="13818" width="10.140625" style="1" customWidth="1"/>
    <col min="13819" max="13819" width="10.42578125" style="1" customWidth="1"/>
    <col min="13820" max="13820" width="0.85546875" style="1" customWidth="1"/>
    <col min="13821" max="13821" width="11.42578125" style="1" customWidth="1"/>
    <col min="13822" max="13822" width="12" style="1" customWidth="1"/>
    <col min="13823" max="13823" width="9.140625" style="1" customWidth="1"/>
    <col min="13824" max="13824" width="12.42578125" style="1" customWidth="1"/>
    <col min="13825" max="13825" width="0.85546875" style="1" customWidth="1"/>
    <col min="13826" max="13826" width="10.7109375" style="1" customWidth="1"/>
    <col min="13827" max="13827" width="10.28515625" style="1" customWidth="1"/>
    <col min="13828" max="13828" width="9.42578125" style="1" customWidth="1"/>
    <col min="13829" max="13829" width="12" style="1" customWidth="1"/>
    <col min="13830" max="13830" width="0.85546875" style="1" customWidth="1"/>
    <col min="13831" max="13831" width="12.140625" style="1" customWidth="1"/>
    <col min="13832" max="13832" width="2.42578125" style="1" customWidth="1"/>
    <col min="13833" max="14068" width="9.140625" style="1"/>
    <col min="14069" max="14069" width="1.85546875" style="1" customWidth="1"/>
    <col min="14070" max="14073" width="11.5703125" style="1" customWidth="1"/>
    <col min="14074" max="14074" width="10.140625" style="1" customWidth="1"/>
    <col min="14075" max="14075" width="10.42578125" style="1" customWidth="1"/>
    <col min="14076" max="14076" width="0.85546875" style="1" customWidth="1"/>
    <col min="14077" max="14077" width="11.42578125" style="1" customWidth="1"/>
    <col min="14078" max="14078" width="12" style="1" customWidth="1"/>
    <col min="14079" max="14079" width="9.140625" style="1" customWidth="1"/>
    <col min="14080" max="14080" width="12.42578125" style="1" customWidth="1"/>
    <col min="14081" max="14081" width="0.85546875" style="1" customWidth="1"/>
    <col min="14082" max="14082" width="10.7109375" style="1" customWidth="1"/>
    <col min="14083" max="14083" width="10.28515625" style="1" customWidth="1"/>
    <col min="14084" max="14084" width="9.42578125" style="1" customWidth="1"/>
    <col min="14085" max="14085" width="12" style="1" customWidth="1"/>
    <col min="14086" max="14086" width="0.85546875" style="1" customWidth="1"/>
    <col min="14087" max="14087" width="12.140625" style="1" customWidth="1"/>
    <col min="14088" max="14088" width="2.42578125" style="1" customWidth="1"/>
    <col min="14089" max="14324" width="9.140625" style="1"/>
    <col min="14325" max="14325" width="1.85546875" style="1" customWidth="1"/>
    <col min="14326" max="14329" width="11.5703125" style="1" customWidth="1"/>
    <col min="14330" max="14330" width="10.140625" style="1" customWidth="1"/>
    <col min="14331" max="14331" width="10.42578125" style="1" customWidth="1"/>
    <col min="14332" max="14332" width="0.85546875" style="1" customWidth="1"/>
    <col min="14333" max="14333" width="11.42578125" style="1" customWidth="1"/>
    <col min="14334" max="14334" width="12" style="1" customWidth="1"/>
    <col min="14335" max="14335" width="9.140625" style="1" customWidth="1"/>
    <col min="14336" max="14336" width="12.42578125" style="1" customWidth="1"/>
    <col min="14337" max="14337" width="0.85546875" style="1" customWidth="1"/>
    <col min="14338" max="14338" width="10.7109375" style="1" customWidth="1"/>
    <col min="14339" max="14339" width="10.28515625" style="1" customWidth="1"/>
    <col min="14340" max="14340" width="9.42578125" style="1" customWidth="1"/>
    <col min="14341" max="14341" width="12" style="1" customWidth="1"/>
    <col min="14342" max="14342" width="0.85546875" style="1" customWidth="1"/>
    <col min="14343" max="14343" width="12.140625" style="1" customWidth="1"/>
    <col min="14344" max="14344" width="2.42578125" style="1" customWidth="1"/>
    <col min="14345" max="14580" width="9.140625" style="1"/>
    <col min="14581" max="14581" width="1.85546875" style="1" customWidth="1"/>
    <col min="14582" max="14585" width="11.5703125" style="1" customWidth="1"/>
    <col min="14586" max="14586" width="10.140625" style="1" customWidth="1"/>
    <col min="14587" max="14587" width="10.42578125" style="1" customWidth="1"/>
    <col min="14588" max="14588" width="0.85546875" style="1" customWidth="1"/>
    <col min="14589" max="14589" width="11.42578125" style="1" customWidth="1"/>
    <col min="14590" max="14590" width="12" style="1" customWidth="1"/>
    <col min="14591" max="14591" width="9.140625" style="1" customWidth="1"/>
    <col min="14592" max="14592" width="12.42578125" style="1" customWidth="1"/>
    <col min="14593" max="14593" width="0.85546875" style="1" customWidth="1"/>
    <col min="14594" max="14594" width="10.7109375" style="1" customWidth="1"/>
    <col min="14595" max="14595" width="10.28515625" style="1" customWidth="1"/>
    <col min="14596" max="14596" width="9.42578125" style="1" customWidth="1"/>
    <col min="14597" max="14597" width="12" style="1" customWidth="1"/>
    <col min="14598" max="14598" width="0.85546875" style="1" customWidth="1"/>
    <col min="14599" max="14599" width="12.140625" style="1" customWidth="1"/>
    <col min="14600" max="14600" width="2.42578125" style="1" customWidth="1"/>
    <col min="14601" max="14836" width="9.140625" style="1"/>
    <col min="14837" max="14837" width="1.85546875" style="1" customWidth="1"/>
    <col min="14838" max="14841" width="11.5703125" style="1" customWidth="1"/>
    <col min="14842" max="14842" width="10.140625" style="1" customWidth="1"/>
    <col min="14843" max="14843" width="10.42578125" style="1" customWidth="1"/>
    <col min="14844" max="14844" width="0.85546875" style="1" customWidth="1"/>
    <col min="14845" max="14845" width="11.42578125" style="1" customWidth="1"/>
    <col min="14846" max="14846" width="12" style="1" customWidth="1"/>
    <col min="14847" max="14847" width="9.140625" style="1" customWidth="1"/>
    <col min="14848" max="14848" width="12.42578125" style="1" customWidth="1"/>
    <col min="14849" max="14849" width="0.85546875" style="1" customWidth="1"/>
    <col min="14850" max="14850" width="10.7109375" style="1" customWidth="1"/>
    <col min="14851" max="14851" width="10.28515625" style="1" customWidth="1"/>
    <col min="14852" max="14852" width="9.42578125" style="1" customWidth="1"/>
    <col min="14853" max="14853" width="12" style="1" customWidth="1"/>
    <col min="14854" max="14854" width="0.85546875" style="1" customWidth="1"/>
    <col min="14855" max="14855" width="12.140625" style="1" customWidth="1"/>
    <col min="14856" max="14856" width="2.42578125" style="1" customWidth="1"/>
    <col min="14857" max="15092" width="9.140625" style="1"/>
    <col min="15093" max="15093" width="1.85546875" style="1" customWidth="1"/>
    <col min="15094" max="15097" width="11.5703125" style="1" customWidth="1"/>
    <col min="15098" max="15098" width="10.140625" style="1" customWidth="1"/>
    <col min="15099" max="15099" width="10.42578125" style="1" customWidth="1"/>
    <col min="15100" max="15100" width="0.85546875" style="1" customWidth="1"/>
    <col min="15101" max="15101" width="11.42578125" style="1" customWidth="1"/>
    <col min="15102" max="15102" width="12" style="1" customWidth="1"/>
    <col min="15103" max="15103" width="9.140625" style="1" customWidth="1"/>
    <col min="15104" max="15104" width="12.42578125" style="1" customWidth="1"/>
    <col min="15105" max="15105" width="0.85546875" style="1" customWidth="1"/>
    <col min="15106" max="15106" width="10.7109375" style="1" customWidth="1"/>
    <col min="15107" max="15107" width="10.28515625" style="1" customWidth="1"/>
    <col min="15108" max="15108" width="9.42578125" style="1" customWidth="1"/>
    <col min="15109" max="15109" width="12" style="1" customWidth="1"/>
    <col min="15110" max="15110" width="0.85546875" style="1" customWidth="1"/>
    <col min="15111" max="15111" width="12.140625" style="1" customWidth="1"/>
    <col min="15112" max="15112" width="2.42578125" style="1" customWidth="1"/>
    <col min="15113" max="15348" width="9.140625" style="1"/>
    <col min="15349" max="15349" width="1.85546875" style="1" customWidth="1"/>
    <col min="15350" max="15353" width="11.5703125" style="1" customWidth="1"/>
    <col min="15354" max="15354" width="10.140625" style="1" customWidth="1"/>
    <col min="15355" max="15355" width="10.42578125" style="1" customWidth="1"/>
    <col min="15356" max="15356" width="0.85546875" style="1" customWidth="1"/>
    <col min="15357" max="15357" width="11.42578125" style="1" customWidth="1"/>
    <col min="15358" max="15358" width="12" style="1" customWidth="1"/>
    <col min="15359" max="15359" width="9.140625" style="1" customWidth="1"/>
    <col min="15360" max="15360" width="12.42578125" style="1" customWidth="1"/>
    <col min="15361" max="15361" width="0.85546875" style="1" customWidth="1"/>
    <col min="15362" max="15362" width="10.7109375" style="1" customWidth="1"/>
    <col min="15363" max="15363" width="10.28515625" style="1" customWidth="1"/>
    <col min="15364" max="15364" width="9.42578125" style="1" customWidth="1"/>
    <col min="15365" max="15365" width="12" style="1" customWidth="1"/>
    <col min="15366" max="15366" width="0.85546875" style="1" customWidth="1"/>
    <col min="15367" max="15367" width="12.140625" style="1" customWidth="1"/>
    <col min="15368" max="15368" width="2.42578125" style="1" customWidth="1"/>
    <col min="15369" max="15604" width="9.140625" style="1"/>
    <col min="15605" max="15605" width="1.85546875" style="1" customWidth="1"/>
    <col min="15606" max="15609" width="11.5703125" style="1" customWidth="1"/>
    <col min="15610" max="15610" width="10.140625" style="1" customWidth="1"/>
    <col min="15611" max="15611" width="10.42578125" style="1" customWidth="1"/>
    <col min="15612" max="15612" width="0.85546875" style="1" customWidth="1"/>
    <col min="15613" max="15613" width="11.42578125" style="1" customWidth="1"/>
    <col min="15614" max="15614" width="12" style="1" customWidth="1"/>
    <col min="15615" max="15615" width="9.140625" style="1" customWidth="1"/>
    <col min="15616" max="15616" width="12.42578125" style="1" customWidth="1"/>
    <col min="15617" max="15617" width="0.85546875" style="1" customWidth="1"/>
    <col min="15618" max="15618" width="10.7109375" style="1" customWidth="1"/>
    <col min="15619" max="15619" width="10.28515625" style="1" customWidth="1"/>
    <col min="15620" max="15620" width="9.42578125" style="1" customWidth="1"/>
    <col min="15621" max="15621" width="12" style="1" customWidth="1"/>
    <col min="15622" max="15622" width="0.85546875" style="1" customWidth="1"/>
    <col min="15623" max="15623" width="12.140625" style="1" customWidth="1"/>
    <col min="15624" max="15624" width="2.42578125" style="1" customWidth="1"/>
    <col min="15625" max="15860" width="9.140625" style="1"/>
    <col min="15861" max="15861" width="1.85546875" style="1" customWidth="1"/>
    <col min="15862" max="15865" width="11.5703125" style="1" customWidth="1"/>
    <col min="15866" max="15866" width="10.140625" style="1" customWidth="1"/>
    <col min="15867" max="15867" width="10.42578125" style="1" customWidth="1"/>
    <col min="15868" max="15868" width="0.85546875" style="1" customWidth="1"/>
    <col min="15869" max="15869" width="11.42578125" style="1" customWidth="1"/>
    <col min="15870" max="15870" width="12" style="1" customWidth="1"/>
    <col min="15871" max="15871" width="9.140625" style="1" customWidth="1"/>
    <col min="15872" max="15872" width="12.42578125" style="1" customWidth="1"/>
    <col min="15873" max="15873" width="0.85546875" style="1" customWidth="1"/>
    <col min="15874" max="15874" width="10.7109375" style="1" customWidth="1"/>
    <col min="15875" max="15875" width="10.28515625" style="1" customWidth="1"/>
    <col min="15876" max="15876" width="9.42578125" style="1" customWidth="1"/>
    <col min="15877" max="15877" width="12" style="1" customWidth="1"/>
    <col min="15878" max="15878" width="0.85546875" style="1" customWidth="1"/>
    <col min="15879" max="15879" width="12.140625" style="1" customWidth="1"/>
    <col min="15880" max="15880" width="2.42578125" style="1" customWidth="1"/>
    <col min="15881" max="16116" width="9.140625" style="1"/>
    <col min="16117" max="16117" width="1.85546875" style="1" customWidth="1"/>
    <col min="16118" max="16121" width="11.5703125" style="1" customWidth="1"/>
    <col min="16122" max="16122" width="10.140625" style="1" customWidth="1"/>
    <col min="16123" max="16123" width="10.42578125" style="1" customWidth="1"/>
    <col min="16124" max="16124" width="0.85546875" style="1" customWidth="1"/>
    <col min="16125" max="16125" width="11.42578125" style="1" customWidth="1"/>
    <col min="16126" max="16126" width="12" style="1" customWidth="1"/>
    <col min="16127" max="16127" width="9.140625" style="1" customWidth="1"/>
    <col min="16128" max="16128" width="12.42578125" style="1" customWidth="1"/>
    <col min="16129" max="16129" width="0.85546875" style="1" customWidth="1"/>
    <col min="16130" max="16130" width="10.7109375" style="1" customWidth="1"/>
    <col min="16131" max="16131" width="10.28515625" style="1" customWidth="1"/>
    <col min="16132" max="16132" width="9.42578125" style="1" customWidth="1"/>
    <col min="16133" max="16133" width="12" style="1" customWidth="1"/>
    <col min="16134" max="16134" width="0.85546875" style="1" customWidth="1"/>
    <col min="16135" max="16135" width="12.140625" style="1" customWidth="1"/>
    <col min="16136" max="16136" width="2.42578125" style="1" customWidth="1"/>
    <col min="16137" max="16384" width="9.140625" style="1"/>
  </cols>
  <sheetData>
    <row r="1" spans="2:22" ht="17.100000000000001" customHeight="1" x14ac:dyDescent="0.2">
      <c r="O1" s="33"/>
      <c r="P1" s="33"/>
      <c r="Q1" s="33"/>
      <c r="R1" s="33"/>
      <c r="S1" s="33"/>
      <c r="T1" s="33"/>
    </row>
    <row r="2" spans="2:22" ht="16.5" customHeight="1" thickBot="1" x14ac:dyDescent="0.25"/>
    <row r="3" spans="2:22" ht="14.25" customHeight="1" x14ac:dyDescent="0.2">
      <c r="B3" s="50"/>
      <c r="C3" s="51"/>
      <c r="D3" s="51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2:22" ht="34.5" customHeight="1" x14ac:dyDescent="0.2">
      <c r="B4" s="54"/>
      <c r="C4" s="2"/>
      <c r="D4" s="69" t="s">
        <v>373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</row>
    <row r="5" spans="2:22" ht="12.75" customHeight="1" thickBot="1" x14ac:dyDescent="0.25">
      <c r="B5" s="55"/>
      <c r="C5" s="56"/>
      <c r="D5" s="56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</row>
    <row r="6" spans="2:22" ht="3.75" customHeight="1" x14ac:dyDescent="0.2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2:22" ht="18.600000000000001" customHeight="1" x14ac:dyDescent="0.2">
      <c r="B7" s="46" t="s">
        <v>374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</row>
    <row r="8" spans="2:22" ht="4.5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2:22" ht="15" customHeight="1" x14ac:dyDescent="0.2">
      <c r="B9" s="34" t="s">
        <v>25</v>
      </c>
      <c r="C9" s="35" t="s">
        <v>189</v>
      </c>
      <c r="D9" s="63"/>
      <c r="E9" s="3"/>
      <c r="F9" s="40" t="s">
        <v>190</v>
      </c>
      <c r="G9" s="41"/>
      <c r="H9" s="41"/>
      <c r="I9" s="41"/>
      <c r="J9" s="42"/>
      <c r="K9" s="3"/>
      <c r="L9" s="40" t="s">
        <v>193</v>
      </c>
      <c r="M9" s="41"/>
      <c r="N9" s="41"/>
      <c r="O9" s="41"/>
      <c r="P9" s="42"/>
      <c r="Q9" s="16"/>
      <c r="R9" s="34" t="s">
        <v>194</v>
      </c>
      <c r="S9" s="3"/>
      <c r="T9" s="34" t="s">
        <v>200</v>
      </c>
      <c r="U9" s="16"/>
      <c r="V9" s="34" t="s">
        <v>199</v>
      </c>
    </row>
    <row r="10" spans="2:22" ht="15" customHeight="1" x14ac:dyDescent="0.2">
      <c r="B10" s="36"/>
      <c r="C10" s="37"/>
      <c r="D10" s="64"/>
      <c r="E10" s="5"/>
      <c r="F10" s="34" t="s">
        <v>191</v>
      </c>
      <c r="G10" s="34" t="s">
        <v>196</v>
      </c>
      <c r="H10" s="43" t="s">
        <v>192</v>
      </c>
      <c r="I10" s="44"/>
      <c r="J10" s="34" t="s">
        <v>195</v>
      </c>
      <c r="K10" s="5"/>
      <c r="L10" s="34" t="s">
        <v>0</v>
      </c>
      <c r="M10" s="34" t="s">
        <v>197</v>
      </c>
      <c r="N10" s="43" t="s">
        <v>192</v>
      </c>
      <c r="O10" s="44"/>
      <c r="P10" s="34" t="s">
        <v>198</v>
      </c>
      <c r="Q10" s="6"/>
      <c r="R10" s="36"/>
      <c r="S10" s="5"/>
      <c r="T10" s="36"/>
      <c r="U10" s="6"/>
      <c r="V10" s="36"/>
    </row>
    <row r="11" spans="2:22" ht="22.5" customHeight="1" x14ac:dyDescent="0.2">
      <c r="B11" s="38"/>
      <c r="C11" s="39"/>
      <c r="D11" s="65"/>
      <c r="E11" s="6"/>
      <c r="F11" s="38"/>
      <c r="G11" s="38"/>
      <c r="H11" s="45" t="s">
        <v>178</v>
      </c>
      <c r="I11" s="45" t="s">
        <v>179</v>
      </c>
      <c r="J11" s="38"/>
      <c r="K11" s="6"/>
      <c r="L11" s="38"/>
      <c r="M11" s="38"/>
      <c r="N11" s="45" t="s">
        <v>178</v>
      </c>
      <c r="O11" s="45" t="s">
        <v>179</v>
      </c>
      <c r="P11" s="38"/>
      <c r="Q11" s="6"/>
      <c r="R11" s="38"/>
      <c r="S11" s="6"/>
      <c r="T11" s="38"/>
      <c r="U11" s="6"/>
      <c r="V11" s="38"/>
    </row>
    <row r="12" spans="2:22" ht="4.5" customHeight="1" x14ac:dyDescent="0.2">
      <c r="B12" s="18"/>
      <c r="C12" s="18"/>
      <c r="D12" s="14"/>
      <c r="E12" s="19"/>
      <c r="F12" s="18"/>
      <c r="G12" s="20"/>
      <c r="H12" s="20"/>
      <c r="I12" s="20"/>
      <c r="J12" s="20"/>
      <c r="K12" s="19"/>
      <c r="L12" s="18"/>
      <c r="M12" s="20"/>
      <c r="N12" s="20"/>
      <c r="O12" s="20"/>
      <c r="P12" s="20"/>
      <c r="Q12" s="19"/>
      <c r="R12" s="21"/>
      <c r="S12" s="22"/>
      <c r="T12" s="20"/>
      <c r="U12" s="19"/>
      <c r="V12" s="20"/>
    </row>
    <row r="13" spans="2:22" x14ac:dyDescent="0.2">
      <c r="B13" s="66">
        <v>115610100</v>
      </c>
      <c r="C13" s="67" t="s">
        <v>152</v>
      </c>
      <c r="D13" s="62"/>
      <c r="E13" s="6"/>
      <c r="F13" s="23"/>
      <c r="G13" s="24">
        <f>SUM(G14:G77)</f>
        <v>0</v>
      </c>
      <c r="H13" s="24">
        <f>SUM(H14:H77)</f>
        <v>0</v>
      </c>
      <c r="I13" s="24">
        <f>SUM(I14:I77)</f>
        <v>0</v>
      </c>
      <c r="J13" s="24">
        <f>SUM(J14:J77)</f>
        <v>0</v>
      </c>
      <c r="K13" s="6"/>
      <c r="L13" s="23"/>
      <c r="M13" s="24">
        <f>SUM(M14:M77)</f>
        <v>0</v>
      </c>
      <c r="N13" s="24">
        <f>SUM(N14:N77)</f>
        <v>0</v>
      </c>
      <c r="O13" s="24">
        <f>SUM(O14:O77)</f>
        <v>0</v>
      </c>
      <c r="P13" s="24">
        <f>SUM(P14:P77)</f>
        <v>0</v>
      </c>
      <c r="Q13" s="6"/>
      <c r="R13" s="25"/>
      <c r="S13" s="6"/>
      <c r="T13" s="24">
        <f>SUM(T14:T77)</f>
        <v>0</v>
      </c>
      <c r="U13" s="6"/>
      <c r="V13" s="24">
        <f>SUM(V14:V77)</f>
        <v>0</v>
      </c>
    </row>
    <row r="14" spans="2:22" ht="12.75" customHeight="1" x14ac:dyDescent="0.2">
      <c r="B14" s="11">
        <v>115610100</v>
      </c>
      <c r="C14" s="61" t="s">
        <v>260</v>
      </c>
      <c r="D14" s="7" t="s">
        <v>218</v>
      </c>
      <c r="E14" s="9"/>
      <c r="F14" s="11">
        <v>3001</v>
      </c>
      <c r="G14" s="8"/>
      <c r="H14" s="8"/>
      <c r="I14" s="13"/>
      <c r="J14" s="8">
        <f t="shared" ref="J14:J77" si="0">G14+H14-I14</f>
        <v>0</v>
      </c>
      <c r="K14" s="9"/>
      <c r="L14" s="11" t="s">
        <v>98</v>
      </c>
      <c r="M14" s="8"/>
      <c r="N14" s="8"/>
      <c r="O14" s="13"/>
      <c r="P14" s="8">
        <f t="shared" ref="P14:P77" si="1">M14+N14-O14</f>
        <v>0</v>
      </c>
      <c r="Q14" s="9"/>
      <c r="R14" s="17"/>
      <c r="S14" s="10"/>
      <c r="T14" s="8">
        <f>G14-M14</f>
        <v>0</v>
      </c>
      <c r="U14" s="9"/>
      <c r="V14" s="8">
        <f>J14-P14</f>
        <v>0</v>
      </c>
    </row>
    <row r="15" spans="2:22" ht="12.75" customHeight="1" x14ac:dyDescent="0.2">
      <c r="B15" s="11">
        <v>115610100</v>
      </c>
      <c r="C15" s="61" t="s">
        <v>261</v>
      </c>
      <c r="D15" s="7" t="s">
        <v>219</v>
      </c>
      <c r="E15" s="9"/>
      <c r="F15" s="11">
        <v>3058</v>
      </c>
      <c r="G15" s="8"/>
      <c r="H15" s="8"/>
      <c r="I15" s="13"/>
      <c r="J15" s="8">
        <f t="shared" si="0"/>
        <v>0</v>
      </c>
      <c r="K15" s="9"/>
      <c r="L15" s="11" t="s">
        <v>99</v>
      </c>
      <c r="M15" s="8"/>
      <c r="N15" s="8"/>
      <c r="O15" s="13"/>
      <c r="P15" s="8">
        <f t="shared" si="1"/>
        <v>0</v>
      </c>
      <c r="Q15" s="9"/>
      <c r="R15" s="17"/>
      <c r="S15" s="10"/>
      <c r="T15" s="8">
        <f t="shared" ref="T15:T25" si="2">G15-M15</f>
        <v>0</v>
      </c>
      <c r="U15" s="9"/>
      <c r="V15" s="8">
        <f t="shared" ref="V15:V25" si="3">J15-P15</f>
        <v>0</v>
      </c>
    </row>
    <row r="16" spans="2:22" ht="12.75" customHeight="1" x14ac:dyDescent="0.2">
      <c r="B16" s="11">
        <v>115610100</v>
      </c>
      <c r="C16" s="61" t="s">
        <v>262</v>
      </c>
      <c r="D16" s="7" t="s">
        <v>220</v>
      </c>
      <c r="E16" s="9"/>
      <c r="F16" s="11">
        <v>3059</v>
      </c>
      <c r="G16" s="8"/>
      <c r="H16" s="8"/>
      <c r="I16" s="13"/>
      <c r="J16" s="8">
        <f t="shared" si="0"/>
        <v>0</v>
      </c>
      <c r="K16" s="9"/>
      <c r="L16" s="11" t="s">
        <v>100</v>
      </c>
      <c r="M16" s="8"/>
      <c r="N16" s="8"/>
      <c r="O16" s="13"/>
      <c r="P16" s="8">
        <f t="shared" si="1"/>
        <v>0</v>
      </c>
      <c r="Q16" s="9"/>
      <c r="R16" s="17"/>
      <c r="S16" s="10"/>
      <c r="T16" s="8">
        <f t="shared" si="2"/>
        <v>0</v>
      </c>
      <c r="U16" s="9"/>
      <c r="V16" s="8">
        <f t="shared" si="3"/>
        <v>0</v>
      </c>
    </row>
    <row r="17" spans="2:22" ht="12.75" customHeight="1" x14ac:dyDescent="0.2">
      <c r="B17" s="11">
        <v>115610100</v>
      </c>
      <c r="C17" s="61" t="s">
        <v>263</v>
      </c>
      <c r="D17" s="7" t="s">
        <v>221</v>
      </c>
      <c r="E17" s="9"/>
      <c r="F17" s="11">
        <v>3002</v>
      </c>
      <c r="G17" s="8"/>
      <c r="H17" s="8"/>
      <c r="I17" s="13"/>
      <c r="J17" s="8">
        <f t="shared" si="0"/>
        <v>0</v>
      </c>
      <c r="K17" s="9"/>
      <c r="L17" s="11" t="s">
        <v>101</v>
      </c>
      <c r="M17" s="8"/>
      <c r="N17" s="8"/>
      <c r="O17" s="13"/>
      <c r="P17" s="8">
        <f t="shared" si="1"/>
        <v>0</v>
      </c>
      <c r="Q17" s="9"/>
      <c r="R17" s="17"/>
      <c r="S17" s="10"/>
      <c r="T17" s="8">
        <f t="shared" si="2"/>
        <v>0</v>
      </c>
      <c r="U17" s="9"/>
      <c r="V17" s="8">
        <f t="shared" si="3"/>
        <v>0</v>
      </c>
    </row>
    <row r="18" spans="2:22" ht="12.75" customHeight="1" x14ac:dyDescent="0.2">
      <c r="B18" s="11">
        <v>115610100</v>
      </c>
      <c r="C18" s="61" t="s">
        <v>264</v>
      </c>
      <c r="D18" s="7" t="s">
        <v>222</v>
      </c>
      <c r="E18" s="9"/>
      <c r="F18" s="11">
        <v>3003</v>
      </c>
      <c r="G18" s="8"/>
      <c r="H18" s="8"/>
      <c r="I18" s="13"/>
      <c r="J18" s="8">
        <f t="shared" si="0"/>
        <v>0</v>
      </c>
      <c r="K18" s="9"/>
      <c r="L18" s="11" t="s">
        <v>102</v>
      </c>
      <c r="M18" s="8"/>
      <c r="N18" s="8"/>
      <c r="O18" s="13"/>
      <c r="P18" s="8">
        <f t="shared" si="1"/>
        <v>0</v>
      </c>
      <c r="Q18" s="9"/>
      <c r="R18" s="17"/>
      <c r="S18" s="10"/>
      <c r="T18" s="8">
        <f t="shared" si="2"/>
        <v>0</v>
      </c>
      <c r="U18" s="9"/>
      <c r="V18" s="8">
        <f t="shared" si="3"/>
        <v>0</v>
      </c>
    </row>
    <row r="19" spans="2:22" ht="12.75" customHeight="1" x14ac:dyDescent="0.2">
      <c r="B19" s="11">
        <v>115610100</v>
      </c>
      <c r="C19" s="61" t="s">
        <v>265</v>
      </c>
      <c r="D19" s="7" t="s">
        <v>206</v>
      </c>
      <c r="E19" s="9"/>
      <c r="F19" s="11">
        <v>3004</v>
      </c>
      <c r="G19" s="8"/>
      <c r="H19" s="8"/>
      <c r="I19" s="13"/>
      <c r="J19" s="8">
        <f t="shared" si="0"/>
        <v>0</v>
      </c>
      <c r="K19" s="9"/>
      <c r="L19" s="11" t="s">
        <v>103</v>
      </c>
      <c r="M19" s="8"/>
      <c r="N19" s="8"/>
      <c r="O19" s="13"/>
      <c r="P19" s="8">
        <f t="shared" si="1"/>
        <v>0</v>
      </c>
      <c r="Q19" s="9"/>
      <c r="R19" s="17"/>
      <c r="S19" s="10"/>
      <c r="T19" s="8">
        <f t="shared" si="2"/>
        <v>0</v>
      </c>
      <c r="U19" s="9"/>
      <c r="V19" s="8">
        <f t="shared" si="3"/>
        <v>0</v>
      </c>
    </row>
    <row r="20" spans="2:22" ht="12.75" customHeight="1" x14ac:dyDescent="0.2">
      <c r="B20" s="11">
        <v>115610100</v>
      </c>
      <c r="C20" s="61" t="s">
        <v>266</v>
      </c>
      <c r="D20" s="7" t="s">
        <v>223</v>
      </c>
      <c r="E20" s="9"/>
      <c r="F20" s="11">
        <v>3005</v>
      </c>
      <c r="G20" s="8"/>
      <c r="H20" s="8"/>
      <c r="I20" s="13"/>
      <c r="J20" s="8">
        <f t="shared" si="0"/>
        <v>0</v>
      </c>
      <c r="K20" s="9"/>
      <c r="L20" s="11" t="s">
        <v>104</v>
      </c>
      <c r="M20" s="8"/>
      <c r="N20" s="8"/>
      <c r="O20" s="13"/>
      <c r="P20" s="8">
        <f t="shared" si="1"/>
        <v>0</v>
      </c>
      <c r="Q20" s="9"/>
      <c r="R20" s="17"/>
      <c r="S20" s="10"/>
      <c r="T20" s="8">
        <f t="shared" si="2"/>
        <v>0</v>
      </c>
      <c r="U20" s="9"/>
      <c r="V20" s="8">
        <f t="shared" si="3"/>
        <v>0</v>
      </c>
    </row>
    <row r="21" spans="2:22" ht="12.75" customHeight="1" x14ac:dyDescent="0.2">
      <c r="B21" s="11">
        <v>115610100</v>
      </c>
      <c r="C21" s="61" t="s">
        <v>267</v>
      </c>
      <c r="D21" s="7" t="s">
        <v>224</v>
      </c>
      <c r="E21" s="9"/>
      <c r="F21" s="11">
        <v>3006</v>
      </c>
      <c r="G21" s="8"/>
      <c r="H21" s="8"/>
      <c r="I21" s="13"/>
      <c r="J21" s="8">
        <f t="shared" si="0"/>
        <v>0</v>
      </c>
      <c r="K21" s="9"/>
      <c r="L21" s="11" t="s">
        <v>105</v>
      </c>
      <c r="M21" s="8"/>
      <c r="N21" s="8"/>
      <c r="O21" s="13"/>
      <c r="P21" s="8">
        <f t="shared" si="1"/>
        <v>0</v>
      </c>
      <c r="Q21" s="9"/>
      <c r="R21" s="17"/>
      <c r="S21" s="10"/>
      <c r="T21" s="8">
        <f t="shared" si="2"/>
        <v>0</v>
      </c>
      <c r="U21" s="9"/>
      <c r="V21" s="8">
        <f t="shared" si="3"/>
        <v>0</v>
      </c>
    </row>
    <row r="22" spans="2:22" ht="12.75" customHeight="1" x14ac:dyDescent="0.2">
      <c r="B22" s="11">
        <v>115610100</v>
      </c>
      <c r="C22" s="61" t="s">
        <v>268</v>
      </c>
      <c r="D22" s="7" t="s">
        <v>205</v>
      </c>
      <c r="E22" s="9"/>
      <c r="F22" s="11">
        <v>3007</v>
      </c>
      <c r="G22" s="8"/>
      <c r="H22" s="8"/>
      <c r="I22" s="13"/>
      <c r="J22" s="8">
        <f t="shared" si="0"/>
        <v>0</v>
      </c>
      <c r="K22" s="9"/>
      <c r="L22" s="11" t="s">
        <v>106</v>
      </c>
      <c r="M22" s="8"/>
      <c r="N22" s="8"/>
      <c r="O22" s="13"/>
      <c r="P22" s="8">
        <f t="shared" si="1"/>
        <v>0</v>
      </c>
      <c r="Q22" s="9"/>
      <c r="R22" s="17"/>
      <c r="S22" s="10"/>
      <c r="T22" s="8">
        <f t="shared" si="2"/>
        <v>0</v>
      </c>
      <c r="U22" s="9"/>
      <c r="V22" s="8">
        <f t="shared" si="3"/>
        <v>0</v>
      </c>
    </row>
    <row r="23" spans="2:22" ht="12.75" customHeight="1" x14ac:dyDescent="0.2">
      <c r="B23" s="11">
        <v>115610100</v>
      </c>
      <c r="C23" s="61" t="s">
        <v>269</v>
      </c>
      <c r="D23" s="7" t="s">
        <v>225</v>
      </c>
      <c r="E23" s="9"/>
      <c r="F23" s="11">
        <v>3008</v>
      </c>
      <c r="G23" s="8"/>
      <c r="H23" s="8"/>
      <c r="I23" s="13"/>
      <c r="J23" s="8">
        <f t="shared" si="0"/>
        <v>0</v>
      </c>
      <c r="K23" s="9"/>
      <c r="L23" s="11" t="s">
        <v>107</v>
      </c>
      <c r="M23" s="8"/>
      <c r="N23" s="8"/>
      <c r="O23" s="13"/>
      <c r="P23" s="8">
        <f t="shared" si="1"/>
        <v>0</v>
      </c>
      <c r="Q23" s="9"/>
      <c r="R23" s="17"/>
      <c r="S23" s="10"/>
      <c r="T23" s="8">
        <f t="shared" si="2"/>
        <v>0</v>
      </c>
      <c r="U23" s="9"/>
      <c r="V23" s="8">
        <f t="shared" si="3"/>
        <v>0</v>
      </c>
    </row>
    <row r="24" spans="2:22" ht="12.75" customHeight="1" x14ac:dyDescent="0.2">
      <c r="B24" s="11">
        <v>115610100</v>
      </c>
      <c r="C24" s="61" t="s">
        <v>270</v>
      </c>
      <c r="D24" s="7" t="s">
        <v>226</v>
      </c>
      <c r="E24" s="9"/>
      <c r="F24" s="11">
        <v>3009</v>
      </c>
      <c r="G24" s="8"/>
      <c r="H24" s="8"/>
      <c r="I24" s="13"/>
      <c r="J24" s="8">
        <f t="shared" si="0"/>
        <v>0</v>
      </c>
      <c r="K24" s="9"/>
      <c r="L24" s="11" t="s">
        <v>108</v>
      </c>
      <c r="M24" s="8"/>
      <c r="N24" s="8"/>
      <c r="O24" s="13"/>
      <c r="P24" s="8">
        <f t="shared" si="1"/>
        <v>0</v>
      </c>
      <c r="Q24" s="9"/>
      <c r="R24" s="17"/>
      <c r="S24" s="10"/>
      <c r="T24" s="8">
        <f t="shared" si="2"/>
        <v>0</v>
      </c>
      <c r="U24" s="9"/>
      <c r="V24" s="8">
        <f t="shared" si="3"/>
        <v>0</v>
      </c>
    </row>
    <row r="25" spans="2:22" ht="12.75" customHeight="1" x14ac:dyDescent="0.2">
      <c r="B25" s="11">
        <v>115610100</v>
      </c>
      <c r="C25" s="61" t="s">
        <v>271</v>
      </c>
      <c r="D25" s="7" t="s">
        <v>227</v>
      </c>
      <c r="E25" s="9"/>
      <c r="F25" s="11">
        <v>3010</v>
      </c>
      <c r="G25" s="8"/>
      <c r="H25" s="8"/>
      <c r="I25" s="13"/>
      <c r="J25" s="8">
        <f t="shared" si="0"/>
        <v>0</v>
      </c>
      <c r="K25" s="9"/>
      <c r="L25" s="11" t="s">
        <v>109</v>
      </c>
      <c r="M25" s="8"/>
      <c r="N25" s="8"/>
      <c r="O25" s="13"/>
      <c r="P25" s="8">
        <f t="shared" si="1"/>
        <v>0</v>
      </c>
      <c r="Q25" s="9"/>
      <c r="R25" s="17"/>
      <c r="S25" s="10"/>
      <c r="T25" s="8">
        <f t="shared" si="2"/>
        <v>0</v>
      </c>
      <c r="U25" s="9"/>
      <c r="V25" s="8">
        <f t="shared" si="3"/>
        <v>0</v>
      </c>
    </row>
    <row r="26" spans="2:22" ht="12.75" customHeight="1" x14ac:dyDescent="0.2">
      <c r="B26" s="11">
        <v>115610100</v>
      </c>
      <c r="C26" s="61" t="s">
        <v>272</v>
      </c>
      <c r="D26" s="7" t="s">
        <v>228</v>
      </c>
      <c r="E26" s="9"/>
      <c r="F26" s="11">
        <v>3011</v>
      </c>
      <c r="G26" s="8"/>
      <c r="H26" s="8"/>
      <c r="I26" s="13"/>
      <c r="J26" s="8">
        <f t="shared" si="0"/>
        <v>0</v>
      </c>
      <c r="K26" s="9"/>
      <c r="L26" s="11" t="s">
        <v>110</v>
      </c>
      <c r="M26" s="8"/>
      <c r="N26" s="8"/>
      <c r="O26" s="13"/>
      <c r="P26" s="8">
        <f t="shared" si="1"/>
        <v>0</v>
      </c>
      <c r="Q26" s="9"/>
      <c r="R26" s="17"/>
      <c r="S26" s="10"/>
      <c r="T26" s="8">
        <f t="shared" ref="T26:T77" si="4">G26-M26</f>
        <v>0</v>
      </c>
      <c r="U26" s="9"/>
      <c r="V26" s="8">
        <f t="shared" ref="V26:V77" si="5">J26-P26</f>
        <v>0</v>
      </c>
    </row>
    <row r="27" spans="2:22" ht="12.75" customHeight="1" x14ac:dyDescent="0.2">
      <c r="B27" s="11">
        <v>115610100</v>
      </c>
      <c r="C27" s="61" t="s">
        <v>273</v>
      </c>
      <c r="D27" s="7" t="s">
        <v>229</v>
      </c>
      <c r="E27" s="9"/>
      <c r="F27" s="11">
        <v>3012</v>
      </c>
      <c r="G27" s="8"/>
      <c r="H27" s="8"/>
      <c r="I27" s="13"/>
      <c r="J27" s="8">
        <f t="shared" si="0"/>
        <v>0</v>
      </c>
      <c r="K27" s="9"/>
      <c r="L27" s="11" t="s">
        <v>111</v>
      </c>
      <c r="M27" s="8"/>
      <c r="N27" s="8"/>
      <c r="O27" s="13"/>
      <c r="P27" s="8">
        <f t="shared" si="1"/>
        <v>0</v>
      </c>
      <c r="Q27" s="9"/>
      <c r="R27" s="17"/>
      <c r="S27" s="10"/>
      <c r="T27" s="8">
        <f t="shared" si="4"/>
        <v>0</v>
      </c>
      <c r="U27" s="9"/>
      <c r="V27" s="8">
        <f t="shared" si="5"/>
        <v>0</v>
      </c>
    </row>
    <row r="28" spans="2:22" ht="12.75" customHeight="1" x14ac:dyDescent="0.2">
      <c r="B28" s="11">
        <v>115610100</v>
      </c>
      <c r="C28" s="61" t="s">
        <v>274</v>
      </c>
      <c r="D28" s="7" t="s">
        <v>230</v>
      </c>
      <c r="E28" s="9"/>
      <c r="F28" s="11">
        <v>3013</v>
      </c>
      <c r="G28" s="8"/>
      <c r="H28" s="8"/>
      <c r="I28" s="13"/>
      <c r="J28" s="8">
        <f t="shared" si="0"/>
        <v>0</v>
      </c>
      <c r="K28" s="9"/>
      <c r="L28" s="11" t="s">
        <v>112</v>
      </c>
      <c r="M28" s="8"/>
      <c r="N28" s="8"/>
      <c r="O28" s="13"/>
      <c r="P28" s="8">
        <f t="shared" si="1"/>
        <v>0</v>
      </c>
      <c r="Q28" s="9"/>
      <c r="R28" s="17"/>
      <c r="S28" s="10"/>
      <c r="T28" s="8">
        <f t="shared" si="4"/>
        <v>0</v>
      </c>
      <c r="U28" s="9"/>
      <c r="V28" s="8">
        <f t="shared" si="5"/>
        <v>0</v>
      </c>
    </row>
    <row r="29" spans="2:22" ht="12.75" customHeight="1" x14ac:dyDescent="0.2">
      <c r="B29" s="11">
        <v>115610100</v>
      </c>
      <c r="C29" s="61" t="s">
        <v>275</v>
      </c>
      <c r="D29" s="7" t="s">
        <v>207</v>
      </c>
      <c r="E29" s="9"/>
      <c r="F29" s="11">
        <v>3014</v>
      </c>
      <c r="G29" s="8"/>
      <c r="H29" s="8"/>
      <c r="I29" s="13"/>
      <c r="J29" s="8">
        <f t="shared" si="0"/>
        <v>0</v>
      </c>
      <c r="K29" s="9"/>
      <c r="L29" s="11" t="s">
        <v>113</v>
      </c>
      <c r="M29" s="8"/>
      <c r="N29" s="8"/>
      <c r="O29" s="13"/>
      <c r="P29" s="8">
        <f t="shared" si="1"/>
        <v>0</v>
      </c>
      <c r="Q29" s="9"/>
      <c r="R29" s="17"/>
      <c r="S29" s="10"/>
      <c r="T29" s="8">
        <f t="shared" si="4"/>
        <v>0</v>
      </c>
      <c r="U29" s="9"/>
      <c r="V29" s="8">
        <f t="shared" si="5"/>
        <v>0</v>
      </c>
    </row>
    <row r="30" spans="2:22" ht="12.75" customHeight="1" x14ac:dyDescent="0.2">
      <c r="B30" s="11">
        <v>115610100</v>
      </c>
      <c r="C30" s="61" t="s">
        <v>276</v>
      </c>
      <c r="D30" s="7" t="s">
        <v>231</v>
      </c>
      <c r="E30" s="9"/>
      <c r="F30" s="11">
        <v>3015</v>
      </c>
      <c r="G30" s="8"/>
      <c r="H30" s="8"/>
      <c r="I30" s="13"/>
      <c r="J30" s="8">
        <f t="shared" si="0"/>
        <v>0</v>
      </c>
      <c r="K30" s="9"/>
      <c r="L30" s="11" t="s">
        <v>114</v>
      </c>
      <c r="M30" s="8"/>
      <c r="N30" s="8"/>
      <c r="O30" s="13"/>
      <c r="P30" s="8">
        <f t="shared" si="1"/>
        <v>0</v>
      </c>
      <c r="Q30" s="9"/>
      <c r="R30" s="17"/>
      <c r="S30" s="10"/>
      <c r="T30" s="8">
        <f t="shared" si="4"/>
        <v>0</v>
      </c>
      <c r="U30" s="9"/>
      <c r="V30" s="8">
        <f t="shared" si="5"/>
        <v>0</v>
      </c>
    </row>
    <row r="31" spans="2:22" ht="12.75" customHeight="1" x14ac:dyDescent="0.2">
      <c r="B31" s="4">
        <v>115610700</v>
      </c>
      <c r="C31" s="61" t="s">
        <v>277</v>
      </c>
      <c r="D31" s="7" t="s">
        <v>321</v>
      </c>
      <c r="E31" s="9"/>
      <c r="F31" s="11">
        <v>3016</v>
      </c>
      <c r="G31" s="8"/>
      <c r="H31" s="8"/>
      <c r="I31" s="13"/>
      <c r="J31" s="8">
        <f t="shared" si="0"/>
        <v>0</v>
      </c>
      <c r="K31" s="9"/>
      <c r="L31" s="11" t="s">
        <v>115</v>
      </c>
      <c r="M31" s="8"/>
      <c r="N31" s="8"/>
      <c r="O31" s="13"/>
      <c r="P31" s="8">
        <f t="shared" si="1"/>
        <v>0</v>
      </c>
      <c r="Q31" s="9"/>
      <c r="R31" s="17"/>
      <c r="S31" s="10"/>
      <c r="T31" s="8">
        <f t="shared" si="4"/>
        <v>0</v>
      </c>
      <c r="U31" s="9"/>
      <c r="V31" s="8">
        <f t="shared" si="5"/>
        <v>0</v>
      </c>
    </row>
    <row r="32" spans="2:22" ht="12.75" customHeight="1" x14ac:dyDescent="0.2">
      <c r="B32" s="11">
        <v>115610100</v>
      </c>
      <c r="C32" s="61" t="s">
        <v>278</v>
      </c>
      <c r="D32" s="7" t="s">
        <v>117</v>
      </c>
      <c r="E32" s="9"/>
      <c r="F32" s="11">
        <v>3017</v>
      </c>
      <c r="G32" s="8"/>
      <c r="H32" s="8"/>
      <c r="I32" s="13"/>
      <c r="J32" s="8">
        <f t="shared" si="0"/>
        <v>0</v>
      </c>
      <c r="K32" s="9"/>
      <c r="L32" s="11" t="s">
        <v>116</v>
      </c>
      <c r="M32" s="8"/>
      <c r="N32" s="8"/>
      <c r="O32" s="13"/>
      <c r="P32" s="8">
        <f t="shared" si="1"/>
        <v>0</v>
      </c>
      <c r="Q32" s="9"/>
      <c r="R32" s="17"/>
      <c r="S32" s="10"/>
      <c r="T32" s="8">
        <f t="shared" si="4"/>
        <v>0</v>
      </c>
      <c r="U32" s="9"/>
      <c r="V32" s="8">
        <f t="shared" si="5"/>
        <v>0</v>
      </c>
    </row>
    <row r="33" spans="2:22" ht="12.75" customHeight="1" x14ac:dyDescent="0.2">
      <c r="B33" s="11">
        <v>115610100</v>
      </c>
      <c r="C33" s="61" t="s">
        <v>279</v>
      </c>
      <c r="D33" s="7" t="s">
        <v>232</v>
      </c>
      <c r="E33" s="9"/>
      <c r="F33" s="11">
        <v>3018</v>
      </c>
      <c r="G33" s="8"/>
      <c r="H33" s="8"/>
      <c r="I33" s="13"/>
      <c r="J33" s="8">
        <f t="shared" si="0"/>
        <v>0</v>
      </c>
      <c r="K33" s="9"/>
      <c r="L33" s="11" t="s">
        <v>118</v>
      </c>
      <c r="M33" s="8"/>
      <c r="N33" s="8"/>
      <c r="O33" s="13"/>
      <c r="P33" s="8">
        <f t="shared" si="1"/>
        <v>0</v>
      </c>
      <c r="Q33" s="9"/>
      <c r="R33" s="17"/>
      <c r="S33" s="10"/>
      <c r="T33" s="8">
        <f t="shared" si="4"/>
        <v>0</v>
      </c>
      <c r="U33" s="9"/>
      <c r="V33" s="8">
        <f t="shared" si="5"/>
        <v>0</v>
      </c>
    </row>
    <row r="34" spans="2:22" ht="12.75" customHeight="1" x14ac:dyDescent="0.2">
      <c r="B34" s="11">
        <v>115610100</v>
      </c>
      <c r="C34" s="61" t="s">
        <v>280</v>
      </c>
      <c r="D34" s="7" t="s">
        <v>233</v>
      </c>
      <c r="E34" s="9"/>
      <c r="F34" s="11">
        <v>3019</v>
      </c>
      <c r="G34" s="8"/>
      <c r="H34" s="8"/>
      <c r="I34" s="13"/>
      <c r="J34" s="8">
        <f t="shared" si="0"/>
        <v>0</v>
      </c>
      <c r="K34" s="9"/>
      <c r="L34" s="11" t="s">
        <v>119</v>
      </c>
      <c r="M34" s="8"/>
      <c r="N34" s="8"/>
      <c r="O34" s="13"/>
      <c r="P34" s="8">
        <f t="shared" si="1"/>
        <v>0</v>
      </c>
      <c r="Q34" s="9"/>
      <c r="R34" s="17"/>
      <c r="S34" s="10"/>
      <c r="T34" s="8">
        <f t="shared" si="4"/>
        <v>0</v>
      </c>
      <c r="U34" s="9"/>
      <c r="V34" s="8">
        <f t="shared" si="5"/>
        <v>0</v>
      </c>
    </row>
    <row r="35" spans="2:22" ht="12.75" customHeight="1" x14ac:dyDescent="0.2">
      <c r="B35" s="11">
        <v>115610100</v>
      </c>
      <c r="C35" s="61" t="s">
        <v>281</v>
      </c>
      <c r="D35" s="7" t="s">
        <v>208</v>
      </c>
      <c r="E35" s="9"/>
      <c r="F35" s="11">
        <v>3020</v>
      </c>
      <c r="G35" s="8"/>
      <c r="H35" s="8"/>
      <c r="I35" s="13"/>
      <c r="J35" s="8">
        <f t="shared" si="0"/>
        <v>0</v>
      </c>
      <c r="K35" s="9"/>
      <c r="L35" s="11" t="s">
        <v>120</v>
      </c>
      <c r="M35" s="8"/>
      <c r="N35" s="8"/>
      <c r="O35" s="13"/>
      <c r="P35" s="8">
        <f t="shared" si="1"/>
        <v>0</v>
      </c>
      <c r="Q35" s="9"/>
      <c r="R35" s="17"/>
      <c r="S35" s="10"/>
      <c r="T35" s="8">
        <f t="shared" si="4"/>
        <v>0</v>
      </c>
      <c r="U35" s="9"/>
      <c r="V35" s="8">
        <f t="shared" si="5"/>
        <v>0</v>
      </c>
    </row>
    <row r="36" spans="2:22" ht="12.75" customHeight="1" x14ac:dyDescent="0.2">
      <c r="B36" s="11">
        <v>115610100</v>
      </c>
      <c r="C36" s="61" t="s">
        <v>282</v>
      </c>
      <c r="D36" s="7" t="s">
        <v>209</v>
      </c>
      <c r="E36" s="9"/>
      <c r="F36" s="11">
        <v>3021</v>
      </c>
      <c r="G36" s="8"/>
      <c r="H36" s="8"/>
      <c r="I36" s="13"/>
      <c r="J36" s="8">
        <f t="shared" si="0"/>
        <v>0</v>
      </c>
      <c r="K36" s="9"/>
      <c r="L36" s="11" t="s">
        <v>121</v>
      </c>
      <c r="M36" s="8"/>
      <c r="N36" s="8"/>
      <c r="O36" s="13"/>
      <c r="P36" s="8">
        <f t="shared" si="1"/>
        <v>0</v>
      </c>
      <c r="Q36" s="9"/>
      <c r="R36" s="17"/>
      <c r="S36" s="10"/>
      <c r="T36" s="8">
        <f t="shared" si="4"/>
        <v>0</v>
      </c>
      <c r="U36" s="9"/>
      <c r="V36" s="8">
        <f t="shared" si="5"/>
        <v>0</v>
      </c>
    </row>
    <row r="37" spans="2:22" ht="12.75" customHeight="1" x14ac:dyDescent="0.2">
      <c r="B37" s="11">
        <v>115610100</v>
      </c>
      <c r="C37" s="61" t="s">
        <v>283</v>
      </c>
      <c r="D37" s="7" t="s">
        <v>210</v>
      </c>
      <c r="E37" s="9"/>
      <c r="F37" s="11">
        <v>3022</v>
      </c>
      <c r="G37" s="8"/>
      <c r="H37" s="8"/>
      <c r="I37" s="13"/>
      <c r="J37" s="8">
        <f t="shared" si="0"/>
        <v>0</v>
      </c>
      <c r="K37" s="9"/>
      <c r="L37" s="11" t="s">
        <v>122</v>
      </c>
      <c r="M37" s="8"/>
      <c r="N37" s="8"/>
      <c r="O37" s="13"/>
      <c r="P37" s="8">
        <f t="shared" si="1"/>
        <v>0</v>
      </c>
      <c r="Q37" s="9"/>
      <c r="R37" s="17"/>
      <c r="S37" s="10"/>
      <c r="T37" s="8">
        <f t="shared" si="4"/>
        <v>0</v>
      </c>
      <c r="U37" s="9"/>
      <c r="V37" s="8">
        <f t="shared" si="5"/>
        <v>0</v>
      </c>
    </row>
    <row r="38" spans="2:22" ht="12.75" customHeight="1" x14ac:dyDescent="0.2">
      <c r="B38" s="11">
        <v>115610100</v>
      </c>
      <c r="C38" s="61" t="s">
        <v>284</v>
      </c>
      <c r="D38" s="7" t="s">
        <v>124</v>
      </c>
      <c r="E38" s="9"/>
      <c r="F38" s="11">
        <v>3023</v>
      </c>
      <c r="G38" s="8"/>
      <c r="H38" s="8"/>
      <c r="I38" s="13"/>
      <c r="J38" s="8">
        <f t="shared" si="0"/>
        <v>0</v>
      </c>
      <c r="K38" s="9"/>
      <c r="L38" s="11" t="s">
        <v>123</v>
      </c>
      <c r="M38" s="8"/>
      <c r="N38" s="8"/>
      <c r="O38" s="13"/>
      <c r="P38" s="8">
        <f t="shared" si="1"/>
        <v>0</v>
      </c>
      <c r="Q38" s="9"/>
      <c r="R38" s="17"/>
      <c r="S38" s="10"/>
      <c r="T38" s="8">
        <f t="shared" si="4"/>
        <v>0</v>
      </c>
      <c r="U38" s="9"/>
      <c r="V38" s="8">
        <f t="shared" si="5"/>
        <v>0</v>
      </c>
    </row>
    <row r="39" spans="2:22" ht="12.75" customHeight="1" x14ac:dyDescent="0.2">
      <c r="B39" s="11">
        <v>115610100</v>
      </c>
      <c r="C39" s="61" t="s">
        <v>285</v>
      </c>
      <c r="D39" s="7" t="s">
        <v>234</v>
      </c>
      <c r="E39" s="9"/>
      <c r="F39" s="11">
        <v>3024</v>
      </c>
      <c r="G39" s="8"/>
      <c r="H39" s="8"/>
      <c r="I39" s="13"/>
      <c r="J39" s="8">
        <f t="shared" si="0"/>
        <v>0</v>
      </c>
      <c r="K39" s="9"/>
      <c r="L39" s="11" t="s">
        <v>125</v>
      </c>
      <c r="M39" s="8"/>
      <c r="N39" s="8"/>
      <c r="O39" s="13"/>
      <c r="P39" s="8">
        <f t="shared" si="1"/>
        <v>0</v>
      </c>
      <c r="Q39" s="9"/>
      <c r="R39" s="17"/>
      <c r="S39" s="10"/>
      <c r="T39" s="8">
        <f t="shared" si="4"/>
        <v>0</v>
      </c>
      <c r="U39" s="9"/>
      <c r="V39" s="8">
        <f t="shared" si="5"/>
        <v>0</v>
      </c>
    </row>
    <row r="40" spans="2:22" ht="12.75" customHeight="1" x14ac:dyDescent="0.2">
      <c r="B40" s="11">
        <v>115610100</v>
      </c>
      <c r="C40" s="61" t="s">
        <v>286</v>
      </c>
      <c r="D40" s="7" t="s">
        <v>235</v>
      </c>
      <c r="E40" s="9"/>
      <c r="F40" s="11">
        <v>3025</v>
      </c>
      <c r="G40" s="8"/>
      <c r="H40" s="8"/>
      <c r="I40" s="13"/>
      <c r="J40" s="8">
        <f t="shared" si="0"/>
        <v>0</v>
      </c>
      <c r="K40" s="9"/>
      <c r="L40" s="11" t="s">
        <v>126</v>
      </c>
      <c r="M40" s="8"/>
      <c r="N40" s="8"/>
      <c r="O40" s="13"/>
      <c r="P40" s="8">
        <f t="shared" si="1"/>
        <v>0</v>
      </c>
      <c r="Q40" s="9"/>
      <c r="R40" s="17"/>
      <c r="S40" s="10"/>
      <c r="T40" s="8">
        <f t="shared" si="4"/>
        <v>0</v>
      </c>
      <c r="U40" s="9"/>
      <c r="V40" s="8">
        <f t="shared" si="5"/>
        <v>0</v>
      </c>
    </row>
    <row r="41" spans="2:22" ht="12.75" customHeight="1" x14ac:dyDescent="0.2">
      <c r="B41" s="11">
        <v>115610100</v>
      </c>
      <c r="C41" s="61" t="s">
        <v>287</v>
      </c>
      <c r="D41" s="7" t="s">
        <v>211</v>
      </c>
      <c r="E41" s="9"/>
      <c r="F41" s="11">
        <v>3026</v>
      </c>
      <c r="G41" s="8"/>
      <c r="H41" s="8"/>
      <c r="I41" s="13"/>
      <c r="J41" s="8">
        <f t="shared" si="0"/>
        <v>0</v>
      </c>
      <c r="K41" s="9"/>
      <c r="L41" s="11" t="s">
        <v>127</v>
      </c>
      <c r="M41" s="8"/>
      <c r="N41" s="8"/>
      <c r="O41" s="13"/>
      <c r="P41" s="8">
        <f t="shared" si="1"/>
        <v>0</v>
      </c>
      <c r="Q41" s="9"/>
      <c r="R41" s="17"/>
      <c r="S41" s="10"/>
      <c r="T41" s="8">
        <f t="shared" si="4"/>
        <v>0</v>
      </c>
      <c r="U41" s="9"/>
      <c r="V41" s="8">
        <f t="shared" si="5"/>
        <v>0</v>
      </c>
    </row>
    <row r="42" spans="2:22" ht="12.75" customHeight="1" x14ac:dyDescent="0.2">
      <c r="B42" s="11">
        <v>115610100</v>
      </c>
      <c r="C42" s="61" t="s">
        <v>288</v>
      </c>
      <c r="D42" s="7" t="s">
        <v>236</v>
      </c>
      <c r="E42" s="9"/>
      <c r="F42" s="11">
        <v>3027</v>
      </c>
      <c r="G42" s="8"/>
      <c r="H42" s="8"/>
      <c r="I42" s="13"/>
      <c r="J42" s="8">
        <f t="shared" si="0"/>
        <v>0</v>
      </c>
      <c r="K42" s="9"/>
      <c r="L42" s="11" t="s">
        <v>128</v>
      </c>
      <c r="M42" s="8"/>
      <c r="N42" s="8"/>
      <c r="O42" s="13"/>
      <c r="P42" s="8">
        <f t="shared" si="1"/>
        <v>0</v>
      </c>
      <c r="Q42" s="9"/>
      <c r="R42" s="17"/>
      <c r="S42" s="10"/>
      <c r="T42" s="8">
        <f t="shared" si="4"/>
        <v>0</v>
      </c>
      <c r="U42" s="9"/>
      <c r="V42" s="8">
        <f t="shared" si="5"/>
        <v>0</v>
      </c>
    </row>
    <row r="43" spans="2:22" ht="12.75" customHeight="1" x14ac:dyDescent="0.2">
      <c r="B43" s="11">
        <v>115610100</v>
      </c>
      <c r="C43" s="61" t="s">
        <v>289</v>
      </c>
      <c r="D43" s="7" t="s">
        <v>212</v>
      </c>
      <c r="E43" s="9"/>
      <c r="F43" s="11">
        <v>3028</v>
      </c>
      <c r="G43" s="8"/>
      <c r="H43" s="8"/>
      <c r="I43" s="13"/>
      <c r="J43" s="8">
        <f t="shared" si="0"/>
        <v>0</v>
      </c>
      <c r="K43" s="9"/>
      <c r="L43" s="11" t="s">
        <v>129</v>
      </c>
      <c r="M43" s="8"/>
      <c r="N43" s="8"/>
      <c r="O43" s="13"/>
      <c r="P43" s="8">
        <f t="shared" si="1"/>
        <v>0</v>
      </c>
      <c r="Q43" s="9"/>
      <c r="R43" s="17"/>
      <c r="S43" s="10"/>
      <c r="T43" s="8">
        <f t="shared" si="4"/>
        <v>0</v>
      </c>
      <c r="U43" s="9"/>
      <c r="V43" s="8">
        <f t="shared" si="5"/>
        <v>0</v>
      </c>
    </row>
    <row r="44" spans="2:22" ht="12.75" customHeight="1" x14ac:dyDescent="0.2">
      <c r="B44" s="11">
        <v>115610100</v>
      </c>
      <c r="C44" s="61" t="s">
        <v>290</v>
      </c>
      <c r="D44" s="7" t="s">
        <v>213</v>
      </c>
      <c r="E44" s="9"/>
      <c r="F44" s="11">
        <v>3029</v>
      </c>
      <c r="G44" s="8"/>
      <c r="H44" s="8"/>
      <c r="I44" s="13"/>
      <c r="J44" s="8">
        <f t="shared" si="0"/>
        <v>0</v>
      </c>
      <c r="K44" s="9"/>
      <c r="L44" s="11" t="s">
        <v>130</v>
      </c>
      <c r="M44" s="8"/>
      <c r="N44" s="8"/>
      <c r="O44" s="13"/>
      <c r="P44" s="8">
        <f t="shared" si="1"/>
        <v>0</v>
      </c>
      <c r="Q44" s="9"/>
      <c r="R44" s="17"/>
      <c r="S44" s="10"/>
      <c r="T44" s="8">
        <f t="shared" si="4"/>
        <v>0</v>
      </c>
      <c r="U44" s="9"/>
      <c r="V44" s="8">
        <f t="shared" si="5"/>
        <v>0</v>
      </c>
    </row>
    <row r="45" spans="2:22" ht="12.75" customHeight="1" x14ac:dyDescent="0.2">
      <c r="B45" s="11">
        <v>115610100</v>
      </c>
      <c r="C45" s="61" t="s">
        <v>291</v>
      </c>
      <c r="D45" s="7" t="s">
        <v>214</v>
      </c>
      <c r="E45" s="9"/>
      <c r="F45" s="11">
        <v>3030</v>
      </c>
      <c r="G45" s="8"/>
      <c r="H45" s="8"/>
      <c r="I45" s="13"/>
      <c r="J45" s="8">
        <f t="shared" si="0"/>
        <v>0</v>
      </c>
      <c r="K45" s="9"/>
      <c r="L45" s="11" t="s">
        <v>131</v>
      </c>
      <c r="M45" s="8"/>
      <c r="N45" s="8"/>
      <c r="O45" s="13"/>
      <c r="P45" s="8">
        <f t="shared" si="1"/>
        <v>0</v>
      </c>
      <c r="Q45" s="9"/>
      <c r="R45" s="17"/>
      <c r="S45" s="10"/>
      <c r="T45" s="8">
        <f t="shared" si="4"/>
        <v>0</v>
      </c>
      <c r="U45" s="9"/>
      <c r="V45" s="8">
        <f t="shared" si="5"/>
        <v>0</v>
      </c>
    </row>
    <row r="46" spans="2:22" ht="12.75" customHeight="1" x14ac:dyDescent="0.2">
      <c r="B46" s="11">
        <v>115610100</v>
      </c>
      <c r="C46" s="61" t="s">
        <v>292</v>
      </c>
      <c r="D46" s="7" t="s">
        <v>237</v>
      </c>
      <c r="E46" s="9"/>
      <c r="F46" s="11">
        <v>3031</v>
      </c>
      <c r="G46" s="8"/>
      <c r="H46" s="8"/>
      <c r="I46" s="13"/>
      <c r="J46" s="8">
        <f t="shared" si="0"/>
        <v>0</v>
      </c>
      <c r="K46" s="9"/>
      <c r="L46" s="11" t="s">
        <v>132</v>
      </c>
      <c r="M46" s="8"/>
      <c r="N46" s="8"/>
      <c r="O46" s="13"/>
      <c r="P46" s="8">
        <f t="shared" si="1"/>
        <v>0</v>
      </c>
      <c r="Q46" s="9"/>
      <c r="R46" s="17"/>
      <c r="S46" s="10"/>
      <c r="T46" s="8">
        <f t="shared" si="4"/>
        <v>0</v>
      </c>
      <c r="U46" s="9"/>
      <c r="V46" s="8">
        <f t="shared" si="5"/>
        <v>0</v>
      </c>
    </row>
    <row r="47" spans="2:22" ht="12.75" customHeight="1" x14ac:dyDescent="0.2">
      <c r="B47" s="11">
        <v>115610100</v>
      </c>
      <c r="C47" s="61" t="s">
        <v>293</v>
      </c>
      <c r="D47" s="7" t="s">
        <v>238</v>
      </c>
      <c r="E47" s="9"/>
      <c r="F47" s="11">
        <v>3032</v>
      </c>
      <c r="G47" s="8"/>
      <c r="H47" s="8"/>
      <c r="I47" s="13"/>
      <c r="J47" s="8">
        <f t="shared" si="0"/>
        <v>0</v>
      </c>
      <c r="K47" s="9"/>
      <c r="L47" s="11" t="s">
        <v>133</v>
      </c>
      <c r="M47" s="8"/>
      <c r="N47" s="8"/>
      <c r="O47" s="13"/>
      <c r="P47" s="8">
        <f t="shared" si="1"/>
        <v>0</v>
      </c>
      <c r="Q47" s="9"/>
      <c r="R47" s="17"/>
      <c r="S47" s="10"/>
      <c r="T47" s="8">
        <f t="shared" si="4"/>
        <v>0</v>
      </c>
      <c r="U47" s="9"/>
      <c r="V47" s="8">
        <f t="shared" si="5"/>
        <v>0</v>
      </c>
    </row>
    <row r="48" spans="2:22" ht="12.75" customHeight="1" x14ac:dyDescent="0.2">
      <c r="B48" s="11">
        <v>115610100</v>
      </c>
      <c r="C48" s="61" t="s">
        <v>294</v>
      </c>
      <c r="D48" s="7" t="s">
        <v>239</v>
      </c>
      <c r="E48" s="9"/>
      <c r="F48" s="11">
        <v>3033</v>
      </c>
      <c r="G48" s="8"/>
      <c r="H48" s="8"/>
      <c r="I48" s="13"/>
      <c r="J48" s="8">
        <f t="shared" si="0"/>
        <v>0</v>
      </c>
      <c r="K48" s="9"/>
      <c r="L48" s="11" t="s">
        <v>134</v>
      </c>
      <c r="M48" s="8"/>
      <c r="N48" s="8"/>
      <c r="O48" s="13"/>
      <c r="P48" s="8">
        <f t="shared" si="1"/>
        <v>0</v>
      </c>
      <c r="Q48" s="9"/>
      <c r="R48" s="17"/>
      <c r="S48" s="10"/>
      <c r="T48" s="8">
        <f t="shared" si="4"/>
        <v>0</v>
      </c>
      <c r="U48" s="9"/>
      <c r="V48" s="8">
        <f t="shared" si="5"/>
        <v>0</v>
      </c>
    </row>
    <row r="49" spans="2:22" ht="12.75" customHeight="1" x14ac:dyDescent="0.2">
      <c r="B49" s="11">
        <v>115610100</v>
      </c>
      <c r="C49" s="61" t="s">
        <v>295</v>
      </c>
      <c r="D49" s="7" t="s">
        <v>240</v>
      </c>
      <c r="E49" s="9"/>
      <c r="F49" s="11">
        <v>3035</v>
      </c>
      <c r="G49" s="8"/>
      <c r="H49" s="8"/>
      <c r="I49" s="13"/>
      <c r="J49" s="8">
        <f t="shared" si="0"/>
        <v>0</v>
      </c>
      <c r="K49" s="9"/>
      <c r="L49" s="11" t="s">
        <v>135</v>
      </c>
      <c r="M49" s="8"/>
      <c r="N49" s="8"/>
      <c r="O49" s="13"/>
      <c r="P49" s="8">
        <f t="shared" si="1"/>
        <v>0</v>
      </c>
      <c r="Q49" s="9"/>
      <c r="R49" s="17"/>
      <c r="S49" s="10"/>
      <c r="T49" s="8">
        <f t="shared" si="4"/>
        <v>0</v>
      </c>
      <c r="U49" s="9"/>
      <c r="V49" s="8">
        <f t="shared" si="5"/>
        <v>0</v>
      </c>
    </row>
    <row r="50" spans="2:22" ht="12.75" customHeight="1" x14ac:dyDescent="0.2">
      <c r="B50" s="11">
        <v>115610100</v>
      </c>
      <c r="C50" s="61" t="s">
        <v>296</v>
      </c>
      <c r="D50" s="7" t="s">
        <v>241</v>
      </c>
      <c r="E50" s="9"/>
      <c r="F50" s="11">
        <v>3036</v>
      </c>
      <c r="G50" s="8"/>
      <c r="H50" s="8"/>
      <c r="I50" s="13"/>
      <c r="J50" s="8">
        <f t="shared" si="0"/>
        <v>0</v>
      </c>
      <c r="K50" s="9"/>
      <c r="L50" s="11" t="s">
        <v>136</v>
      </c>
      <c r="M50" s="8"/>
      <c r="N50" s="8"/>
      <c r="O50" s="13"/>
      <c r="P50" s="8">
        <f t="shared" si="1"/>
        <v>0</v>
      </c>
      <c r="Q50" s="9"/>
      <c r="R50" s="17"/>
      <c r="S50" s="10"/>
      <c r="T50" s="8">
        <f t="shared" si="4"/>
        <v>0</v>
      </c>
      <c r="U50" s="9"/>
      <c r="V50" s="8">
        <f t="shared" si="5"/>
        <v>0</v>
      </c>
    </row>
    <row r="51" spans="2:22" ht="12.75" customHeight="1" x14ac:dyDescent="0.2">
      <c r="B51" s="11">
        <v>115610100</v>
      </c>
      <c r="C51" s="61" t="s">
        <v>297</v>
      </c>
      <c r="D51" s="7" t="s">
        <v>242</v>
      </c>
      <c r="E51" s="9"/>
      <c r="F51" s="11">
        <v>3037</v>
      </c>
      <c r="G51" s="8"/>
      <c r="H51" s="8"/>
      <c r="I51" s="13"/>
      <c r="J51" s="8">
        <f t="shared" si="0"/>
        <v>0</v>
      </c>
      <c r="K51" s="9"/>
      <c r="L51" s="11" t="s">
        <v>137</v>
      </c>
      <c r="M51" s="8"/>
      <c r="N51" s="8"/>
      <c r="O51" s="13"/>
      <c r="P51" s="8">
        <f t="shared" si="1"/>
        <v>0</v>
      </c>
      <c r="Q51" s="9"/>
      <c r="R51" s="17"/>
      <c r="S51" s="10"/>
      <c r="T51" s="8">
        <f t="shared" si="4"/>
        <v>0</v>
      </c>
      <c r="U51" s="9"/>
      <c r="V51" s="8">
        <f t="shared" si="5"/>
        <v>0</v>
      </c>
    </row>
    <row r="52" spans="2:22" ht="12.75" customHeight="1" x14ac:dyDescent="0.2">
      <c r="B52" s="11">
        <v>115610100</v>
      </c>
      <c r="C52" s="61" t="s">
        <v>298</v>
      </c>
      <c r="D52" s="7" t="s">
        <v>215</v>
      </c>
      <c r="E52" s="9"/>
      <c r="F52" s="11">
        <v>3039</v>
      </c>
      <c r="G52" s="8"/>
      <c r="H52" s="8"/>
      <c r="I52" s="13"/>
      <c r="J52" s="8">
        <f t="shared" si="0"/>
        <v>0</v>
      </c>
      <c r="K52" s="9"/>
      <c r="L52" s="11" t="s">
        <v>138</v>
      </c>
      <c r="M52" s="8"/>
      <c r="N52" s="8"/>
      <c r="O52" s="13"/>
      <c r="P52" s="8">
        <f t="shared" si="1"/>
        <v>0</v>
      </c>
      <c r="Q52" s="9"/>
      <c r="R52" s="17"/>
      <c r="S52" s="10"/>
      <c r="T52" s="8">
        <f t="shared" si="4"/>
        <v>0</v>
      </c>
      <c r="U52" s="9"/>
      <c r="V52" s="8">
        <f t="shared" si="5"/>
        <v>0</v>
      </c>
    </row>
    <row r="53" spans="2:22" ht="12.75" customHeight="1" x14ac:dyDescent="0.2">
      <c r="B53" s="11">
        <v>115610100</v>
      </c>
      <c r="C53" s="61" t="s">
        <v>299</v>
      </c>
      <c r="D53" s="7" t="s">
        <v>243</v>
      </c>
      <c r="E53" s="9"/>
      <c r="F53" s="11">
        <v>3040</v>
      </c>
      <c r="G53" s="8"/>
      <c r="H53" s="8"/>
      <c r="I53" s="13"/>
      <c r="J53" s="8">
        <f t="shared" si="0"/>
        <v>0</v>
      </c>
      <c r="K53" s="9"/>
      <c r="L53" s="11" t="s">
        <v>139</v>
      </c>
      <c r="M53" s="8"/>
      <c r="N53" s="8"/>
      <c r="O53" s="13"/>
      <c r="P53" s="8">
        <f t="shared" si="1"/>
        <v>0</v>
      </c>
      <c r="Q53" s="9"/>
      <c r="R53" s="17"/>
      <c r="S53" s="10"/>
      <c r="T53" s="8">
        <f t="shared" si="4"/>
        <v>0</v>
      </c>
      <c r="U53" s="9"/>
      <c r="V53" s="8">
        <f t="shared" si="5"/>
        <v>0</v>
      </c>
    </row>
    <row r="54" spans="2:22" ht="12.75" customHeight="1" x14ac:dyDescent="0.2">
      <c r="B54" s="11">
        <v>115610100</v>
      </c>
      <c r="C54" s="61" t="s">
        <v>300</v>
      </c>
      <c r="D54" s="7" t="s">
        <v>216</v>
      </c>
      <c r="E54" s="9"/>
      <c r="F54" s="11">
        <v>3041</v>
      </c>
      <c r="G54" s="8"/>
      <c r="H54" s="8"/>
      <c r="I54" s="13"/>
      <c r="J54" s="8">
        <f t="shared" si="0"/>
        <v>0</v>
      </c>
      <c r="K54" s="9"/>
      <c r="L54" s="11" t="s">
        <v>140</v>
      </c>
      <c r="M54" s="8"/>
      <c r="N54" s="8"/>
      <c r="O54" s="13"/>
      <c r="P54" s="8">
        <f t="shared" si="1"/>
        <v>0</v>
      </c>
      <c r="Q54" s="9"/>
      <c r="R54" s="17"/>
      <c r="S54" s="10"/>
      <c r="T54" s="8">
        <f t="shared" si="4"/>
        <v>0</v>
      </c>
      <c r="U54" s="9"/>
      <c r="V54" s="8">
        <f t="shared" si="5"/>
        <v>0</v>
      </c>
    </row>
    <row r="55" spans="2:22" ht="12.75" customHeight="1" x14ac:dyDescent="0.2">
      <c r="B55" s="11">
        <v>115610100</v>
      </c>
      <c r="C55" s="61" t="s">
        <v>301</v>
      </c>
      <c r="D55" s="7" t="s">
        <v>217</v>
      </c>
      <c r="E55" s="9"/>
      <c r="F55" s="11">
        <v>3042</v>
      </c>
      <c r="G55" s="8"/>
      <c r="H55" s="8"/>
      <c r="I55" s="13"/>
      <c r="J55" s="8">
        <f t="shared" si="0"/>
        <v>0</v>
      </c>
      <c r="K55" s="9"/>
      <c r="L55" s="11" t="s">
        <v>141</v>
      </c>
      <c r="M55" s="8"/>
      <c r="N55" s="8"/>
      <c r="O55" s="13"/>
      <c r="P55" s="8">
        <f t="shared" si="1"/>
        <v>0</v>
      </c>
      <c r="Q55" s="9"/>
      <c r="R55" s="17"/>
      <c r="S55" s="10"/>
      <c r="T55" s="8">
        <f t="shared" si="4"/>
        <v>0</v>
      </c>
      <c r="U55" s="9"/>
      <c r="V55" s="8">
        <f t="shared" si="5"/>
        <v>0</v>
      </c>
    </row>
    <row r="56" spans="2:22" ht="12.75" customHeight="1" x14ac:dyDescent="0.2">
      <c r="B56" s="11">
        <v>115610100</v>
      </c>
      <c r="C56" s="61" t="s">
        <v>302</v>
      </c>
      <c r="D56" s="7" t="s">
        <v>244</v>
      </c>
      <c r="E56" s="9"/>
      <c r="F56" s="11">
        <v>3043</v>
      </c>
      <c r="G56" s="8"/>
      <c r="H56" s="8"/>
      <c r="I56" s="13"/>
      <c r="J56" s="8">
        <f t="shared" si="0"/>
        <v>0</v>
      </c>
      <c r="K56" s="9"/>
      <c r="L56" s="11" t="s">
        <v>142</v>
      </c>
      <c r="M56" s="8"/>
      <c r="N56" s="8"/>
      <c r="O56" s="13"/>
      <c r="P56" s="8">
        <f t="shared" si="1"/>
        <v>0</v>
      </c>
      <c r="Q56" s="9"/>
      <c r="R56" s="17"/>
      <c r="S56" s="10"/>
      <c r="T56" s="8">
        <f t="shared" si="4"/>
        <v>0</v>
      </c>
      <c r="U56" s="9"/>
      <c r="V56" s="8">
        <f t="shared" si="5"/>
        <v>0</v>
      </c>
    </row>
    <row r="57" spans="2:22" ht="12.75" customHeight="1" x14ac:dyDescent="0.2">
      <c r="B57" s="11">
        <v>115610100</v>
      </c>
      <c r="C57" s="61" t="s">
        <v>303</v>
      </c>
      <c r="D57" s="7" t="s">
        <v>245</v>
      </c>
      <c r="E57" s="9"/>
      <c r="F57" s="11">
        <v>3044</v>
      </c>
      <c r="G57" s="8"/>
      <c r="H57" s="8"/>
      <c r="I57" s="13"/>
      <c r="J57" s="8">
        <f t="shared" si="0"/>
        <v>0</v>
      </c>
      <c r="K57" s="9"/>
      <c r="L57" s="11" t="s">
        <v>143</v>
      </c>
      <c r="M57" s="8"/>
      <c r="N57" s="8"/>
      <c r="O57" s="13"/>
      <c r="P57" s="8">
        <f t="shared" si="1"/>
        <v>0</v>
      </c>
      <c r="Q57" s="9"/>
      <c r="R57" s="17"/>
      <c r="S57" s="10"/>
      <c r="T57" s="8">
        <f t="shared" si="4"/>
        <v>0</v>
      </c>
      <c r="U57" s="9"/>
      <c r="V57" s="8">
        <f t="shared" si="5"/>
        <v>0</v>
      </c>
    </row>
    <row r="58" spans="2:22" ht="12.75" customHeight="1" x14ac:dyDescent="0.2">
      <c r="B58" s="11">
        <v>115610100</v>
      </c>
      <c r="C58" s="61" t="s">
        <v>304</v>
      </c>
      <c r="D58" s="7" t="s">
        <v>246</v>
      </c>
      <c r="E58" s="9"/>
      <c r="F58" s="11">
        <v>3045</v>
      </c>
      <c r="G58" s="8"/>
      <c r="H58" s="8"/>
      <c r="I58" s="13"/>
      <c r="J58" s="8">
        <f t="shared" si="0"/>
        <v>0</v>
      </c>
      <c r="K58" s="9"/>
      <c r="L58" s="11" t="s">
        <v>144</v>
      </c>
      <c r="M58" s="8"/>
      <c r="N58" s="8"/>
      <c r="O58" s="13"/>
      <c r="P58" s="8">
        <f t="shared" si="1"/>
        <v>0</v>
      </c>
      <c r="Q58" s="9"/>
      <c r="R58" s="17"/>
      <c r="S58" s="10"/>
      <c r="T58" s="8">
        <f t="shared" si="4"/>
        <v>0</v>
      </c>
      <c r="U58" s="9"/>
      <c r="V58" s="8">
        <f t="shared" si="5"/>
        <v>0</v>
      </c>
    </row>
    <row r="59" spans="2:22" ht="12.75" customHeight="1" x14ac:dyDescent="0.2">
      <c r="B59" s="11">
        <v>115610100</v>
      </c>
      <c r="C59" s="61" t="s">
        <v>305</v>
      </c>
      <c r="D59" s="7" t="s">
        <v>247</v>
      </c>
      <c r="E59" s="9"/>
      <c r="F59" s="11">
        <v>3046</v>
      </c>
      <c r="G59" s="8"/>
      <c r="H59" s="8"/>
      <c r="I59" s="13"/>
      <c r="J59" s="8">
        <f t="shared" si="0"/>
        <v>0</v>
      </c>
      <c r="K59" s="9"/>
      <c r="L59" s="11" t="s">
        <v>145</v>
      </c>
      <c r="M59" s="8"/>
      <c r="N59" s="8"/>
      <c r="O59" s="13"/>
      <c r="P59" s="8">
        <f t="shared" si="1"/>
        <v>0</v>
      </c>
      <c r="Q59" s="9"/>
      <c r="R59" s="17"/>
      <c r="S59" s="10"/>
      <c r="T59" s="8">
        <f t="shared" si="4"/>
        <v>0</v>
      </c>
      <c r="U59" s="9"/>
      <c r="V59" s="8">
        <f t="shared" si="5"/>
        <v>0</v>
      </c>
    </row>
    <row r="60" spans="2:22" ht="12.75" customHeight="1" x14ac:dyDescent="0.2">
      <c r="B60" s="11">
        <v>115610100</v>
      </c>
      <c r="C60" s="61" t="s">
        <v>306</v>
      </c>
      <c r="D60" s="7" t="s">
        <v>248</v>
      </c>
      <c r="E60" s="9"/>
      <c r="F60" s="11">
        <v>3050</v>
      </c>
      <c r="G60" s="8"/>
      <c r="H60" s="8"/>
      <c r="I60" s="13"/>
      <c r="J60" s="8">
        <f t="shared" si="0"/>
        <v>0</v>
      </c>
      <c r="K60" s="9"/>
      <c r="L60" s="11" t="s">
        <v>146</v>
      </c>
      <c r="M60" s="8"/>
      <c r="N60" s="8"/>
      <c r="O60" s="13"/>
      <c r="P60" s="8">
        <f t="shared" si="1"/>
        <v>0</v>
      </c>
      <c r="Q60" s="9"/>
      <c r="R60" s="17"/>
      <c r="S60" s="10"/>
      <c r="T60" s="8">
        <f t="shared" si="4"/>
        <v>0</v>
      </c>
      <c r="U60" s="9"/>
      <c r="V60" s="8">
        <f t="shared" si="5"/>
        <v>0</v>
      </c>
    </row>
    <row r="61" spans="2:22" ht="12.75" customHeight="1" x14ac:dyDescent="0.2">
      <c r="B61" s="11">
        <v>115610100</v>
      </c>
      <c r="C61" s="61" t="s">
        <v>307</v>
      </c>
      <c r="D61" s="7" t="s">
        <v>249</v>
      </c>
      <c r="E61" s="9"/>
      <c r="F61" s="11">
        <v>3053</v>
      </c>
      <c r="G61" s="8"/>
      <c r="H61" s="8"/>
      <c r="I61" s="13"/>
      <c r="J61" s="8">
        <f t="shared" si="0"/>
        <v>0</v>
      </c>
      <c r="K61" s="9"/>
      <c r="L61" s="11" t="s">
        <v>147</v>
      </c>
      <c r="M61" s="8"/>
      <c r="N61" s="8"/>
      <c r="O61" s="13"/>
      <c r="P61" s="8">
        <f t="shared" si="1"/>
        <v>0</v>
      </c>
      <c r="Q61" s="9"/>
      <c r="R61" s="17"/>
      <c r="S61" s="10"/>
      <c r="T61" s="8">
        <f t="shared" si="4"/>
        <v>0</v>
      </c>
      <c r="U61" s="9"/>
      <c r="V61" s="8">
        <f t="shared" si="5"/>
        <v>0</v>
      </c>
    </row>
    <row r="62" spans="2:22" ht="12.75" customHeight="1" x14ac:dyDescent="0.2">
      <c r="B62" s="11">
        <v>115610100</v>
      </c>
      <c r="C62" s="61" t="s">
        <v>308</v>
      </c>
      <c r="D62" s="7" t="s">
        <v>322</v>
      </c>
      <c r="E62" s="9"/>
      <c r="F62" s="11">
        <v>3054</v>
      </c>
      <c r="G62" s="8"/>
      <c r="H62" s="8"/>
      <c r="I62" s="13"/>
      <c r="J62" s="8">
        <f t="shared" si="0"/>
        <v>0</v>
      </c>
      <c r="K62" s="9"/>
      <c r="L62" s="11" t="s">
        <v>148</v>
      </c>
      <c r="M62" s="8"/>
      <c r="N62" s="8"/>
      <c r="O62" s="13"/>
      <c r="P62" s="8">
        <f t="shared" si="1"/>
        <v>0</v>
      </c>
      <c r="Q62" s="9"/>
      <c r="R62" s="17"/>
      <c r="S62" s="10"/>
      <c r="T62" s="8">
        <f t="shared" si="4"/>
        <v>0</v>
      </c>
      <c r="U62" s="9"/>
      <c r="V62" s="8">
        <f t="shared" si="5"/>
        <v>0</v>
      </c>
    </row>
    <row r="63" spans="2:22" ht="12.75" customHeight="1" x14ac:dyDescent="0.2">
      <c r="B63" s="11">
        <v>115610100</v>
      </c>
      <c r="C63" s="61" t="s">
        <v>309</v>
      </c>
      <c r="D63" s="7" t="s">
        <v>250</v>
      </c>
      <c r="E63" s="9"/>
      <c r="F63" s="11">
        <v>3060</v>
      </c>
      <c r="G63" s="8"/>
      <c r="H63" s="8"/>
      <c r="I63" s="13"/>
      <c r="J63" s="8">
        <f t="shared" si="0"/>
        <v>0</v>
      </c>
      <c r="K63" s="9"/>
      <c r="L63" s="11" t="s">
        <v>149</v>
      </c>
      <c r="M63" s="8"/>
      <c r="N63" s="8"/>
      <c r="O63" s="13"/>
      <c r="P63" s="8">
        <f t="shared" si="1"/>
        <v>0</v>
      </c>
      <c r="Q63" s="9"/>
      <c r="R63" s="17"/>
      <c r="S63" s="10"/>
      <c r="T63" s="8">
        <f t="shared" si="4"/>
        <v>0</v>
      </c>
      <c r="U63" s="9"/>
      <c r="V63" s="8">
        <f t="shared" si="5"/>
        <v>0</v>
      </c>
    </row>
    <row r="64" spans="2:22" ht="12.75" customHeight="1" x14ac:dyDescent="0.2">
      <c r="B64" s="11">
        <v>115610100</v>
      </c>
      <c r="C64" s="61" t="s">
        <v>310</v>
      </c>
      <c r="D64" s="7" t="s">
        <v>251</v>
      </c>
      <c r="E64" s="9"/>
      <c r="F64" s="11">
        <v>3061</v>
      </c>
      <c r="G64" s="8"/>
      <c r="H64" s="8"/>
      <c r="I64" s="13"/>
      <c r="J64" s="8">
        <f t="shared" si="0"/>
        <v>0</v>
      </c>
      <c r="K64" s="9"/>
      <c r="L64" s="11" t="s">
        <v>150</v>
      </c>
      <c r="M64" s="8"/>
      <c r="N64" s="8"/>
      <c r="O64" s="13"/>
      <c r="P64" s="8">
        <f t="shared" si="1"/>
        <v>0</v>
      </c>
      <c r="Q64" s="9"/>
      <c r="R64" s="17"/>
      <c r="S64" s="10"/>
      <c r="T64" s="8">
        <f t="shared" si="4"/>
        <v>0</v>
      </c>
      <c r="U64" s="9"/>
      <c r="V64" s="8">
        <f t="shared" si="5"/>
        <v>0</v>
      </c>
    </row>
    <row r="65" spans="2:22" ht="12.75" customHeight="1" x14ac:dyDescent="0.2">
      <c r="B65" s="11">
        <v>115610100</v>
      </c>
      <c r="C65" s="61" t="s">
        <v>311</v>
      </c>
      <c r="D65" s="7" t="s">
        <v>152</v>
      </c>
      <c r="E65" s="9"/>
      <c r="F65" s="11">
        <v>3096</v>
      </c>
      <c r="G65" s="8"/>
      <c r="H65" s="8"/>
      <c r="I65" s="13"/>
      <c r="J65" s="8">
        <f t="shared" si="0"/>
        <v>0</v>
      </c>
      <c r="K65" s="9"/>
      <c r="L65" s="11" t="s">
        <v>151</v>
      </c>
      <c r="M65" s="8"/>
      <c r="N65" s="8"/>
      <c r="O65" s="13"/>
      <c r="P65" s="8">
        <f t="shared" si="1"/>
        <v>0</v>
      </c>
      <c r="Q65" s="9"/>
      <c r="R65" s="17"/>
      <c r="S65" s="10"/>
      <c r="T65" s="8">
        <f t="shared" si="4"/>
        <v>0</v>
      </c>
      <c r="U65" s="9"/>
      <c r="V65" s="8">
        <f t="shared" si="5"/>
        <v>0</v>
      </c>
    </row>
    <row r="66" spans="2:22" ht="12.75" customHeight="1" x14ac:dyDescent="0.2">
      <c r="B66" s="11">
        <v>115610100</v>
      </c>
      <c r="C66" s="61" t="s">
        <v>277</v>
      </c>
      <c r="D66" s="7" t="s">
        <v>154</v>
      </c>
      <c r="E66" s="9"/>
      <c r="F66" s="11">
        <v>3016</v>
      </c>
      <c r="G66" s="8"/>
      <c r="H66" s="8"/>
      <c r="I66" s="13"/>
      <c r="J66" s="8">
        <f t="shared" si="0"/>
        <v>0</v>
      </c>
      <c r="K66" s="9"/>
      <c r="L66" s="11" t="s">
        <v>153</v>
      </c>
      <c r="M66" s="8"/>
      <c r="N66" s="8"/>
      <c r="O66" s="13"/>
      <c r="P66" s="8">
        <f t="shared" si="1"/>
        <v>0</v>
      </c>
      <c r="Q66" s="9"/>
      <c r="R66" s="17"/>
      <c r="S66" s="10"/>
      <c r="T66" s="8">
        <f t="shared" si="4"/>
        <v>0</v>
      </c>
      <c r="U66" s="9"/>
      <c r="V66" s="8">
        <f t="shared" si="5"/>
        <v>0</v>
      </c>
    </row>
    <row r="67" spans="2:22" ht="12.75" customHeight="1" x14ac:dyDescent="0.2">
      <c r="B67" s="11">
        <v>115610100</v>
      </c>
      <c r="C67" s="61" t="s">
        <v>312</v>
      </c>
      <c r="D67" s="7" t="s">
        <v>323</v>
      </c>
      <c r="E67" s="9"/>
      <c r="F67" s="11">
        <v>3047</v>
      </c>
      <c r="G67" s="8"/>
      <c r="H67" s="8"/>
      <c r="I67" s="13"/>
      <c r="J67" s="8">
        <f t="shared" si="0"/>
        <v>0</v>
      </c>
      <c r="K67" s="9"/>
      <c r="L67" s="11" t="s">
        <v>1</v>
      </c>
      <c r="M67" s="8"/>
      <c r="N67" s="8"/>
      <c r="O67" s="13"/>
      <c r="P67" s="8">
        <f t="shared" si="1"/>
        <v>0</v>
      </c>
      <c r="Q67" s="9"/>
      <c r="R67" s="17"/>
      <c r="S67" s="10"/>
      <c r="T67" s="8">
        <f t="shared" si="4"/>
        <v>0</v>
      </c>
      <c r="U67" s="9"/>
      <c r="V67" s="8">
        <f t="shared" si="5"/>
        <v>0</v>
      </c>
    </row>
    <row r="68" spans="2:22" ht="12.75" customHeight="1" x14ac:dyDescent="0.2">
      <c r="B68" s="11">
        <v>115610100</v>
      </c>
      <c r="C68" s="61" t="s">
        <v>313</v>
      </c>
      <c r="D68" s="7" t="s">
        <v>253</v>
      </c>
      <c r="E68" s="9"/>
      <c r="F68" s="11">
        <v>3048</v>
      </c>
      <c r="G68" s="8"/>
      <c r="H68" s="8"/>
      <c r="I68" s="13"/>
      <c r="J68" s="8">
        <f t="shared" si="0"/>
        <v>0</v>
      </c>
      <c r="K68" s="9"/>
      <c r="L68" s="11" t="s">
        <v>155</v>
      </c>
      <c r="M68" s="8"/>
      <c r="N68" s="8"/>
      <c r="O68" s="13"/>
      <c r="P68" s="8">
        <f t="shared" si="1"/>
        <v>0</v>
      </c>
      <c r="Q68" s="9"/>
      <c r="R68" s="17"/>
      <c r="S68" s="10"/>
      <c r="T68" s="8">
        <f t="shared" si="4"/>
        <v>0</v>
      </c>
      <c r="U68" s="9"/>
      <c r="V68" s="8">
        <f t="shared" si="5"/>
        <v>0</v>
      </c>
    </row>
    <row r="69" spans="2:22" ht="12.75" customHeight="1" x14ac:dyDescent="0.2">
      <c r="B69" s="11">
        <v>115610100</v>
      </c>
      <c r="C69" s="61" t="s">
        <v>314</v>
      </c>
      <c r="D69" s="7" t="s">
        <v>324</v>
      </c>
      <c r="E69" s="9"/>
      <c r="F69" s="11">
        <v>3055</v>
      </c>
      <c r="G69" s="8"/>
      <c r="H69" s="8"/>
      <c r="I69" s="13"/>
      <c r="J69" s="8">
        <f t="shared" si="0"/>
        <v>0</v>
      </c>
      <c r="K69" s="9"/>
      <c r="L69" s="11" t="s">
        <v>156</v>
      </c>
      <c r="M69" s="8"/>
      <c r="N69" s="8"/>
      <c r="O69" s="13"/>
      <c r="P69" s="8">
        <f t="shared" si="1"/>
        <v>0</v>
      </c>
      <c r="Q69" s="9"/>
      <c r="R69" s="17"/>
      <c r="S69" s="10"/>
      <c r="T69" s="8">
        <f t="shared" si="4"/>
        <v>0</v>
      </c>
      <c r="U69" s="9"/>
      <c r="V69" s="8">
        <f t="shared" si="5"/>
        <v>0</v>
      </c>
    </row>
    <row r="70" spans="2:22" ht="12.75" customHeight="1" x14ac:dyDescent="0.2">
      <c r="B70" s="11">
        <v>115610100</v>
      </c>
      <c r="C70" s="61" t="s">
        <v>315</v>
      </c>
      <c r="D70" s="7" t="s">
        <v>325</v>
      </c>
      <c r="E70" s="9"/>
      <c r="F70" s="11">
        <v>3057</v>
      </c>
      <c r="G70" s="8"/>
      <c r="H70" s="8"/>
      <c r="I70" s="13"/>
      <c r="J70" s="8">
        <f t="shared" si="0"/>
        <v>0</v>
      </c>
      <c r="K70" s="9"/>
      <c r="L70" s="11" t="s">
        <v>157</v>
      </c>
      <c r="M70" s="8"/>
      <c r="N70" s="8"/>
      <c r="O70" s="13"/>
      <c r="P70" s="8">
        <f t="shared" si="1"/>
        <v>0</v>
      </c>
      <c r="Q70" s="9"/>
      <c r="R70" s="17"/>
      <c r="S70" s="10"/>
      <c r="T70" s="8">
        <f t="shared" si="4"/>
        <v>0</v>
      </c>
      <c r="U70" s="9"/>
      <c r="V70" s="8">
        <f t="shared" si="5"/>
        <v>0</v>
      </c>
    </row>
    <row r="71" spans="2:22" ht="12.75" customHeight="1" x14ac:dyDescent="0.2">
      <c r="B71" s="11">
        <v>115610100</v>
      </c>
      <c r="C71" s="61" t="s">
        <v>316</v>
      </c>
      <c r="D71" s="7" t="s">
        <v>326</v>
      </c>
      <c r="E71" s="9"/>
      <c r="F71" s="11">
        <v>3089</v>
      </c>
      <c r="G71" s="8"/>
      <c r="H71" s="8"/>
      <c r="I71" s="13"/>
      <c r="J71" s="8">
        <f t="shared" si="0"/>
        <v>0</v>
      </c>
      <c r="K71" s="9"/>
      <c r="L71" s="11" t="s">
        <v>158</v>
      </c>
      <c r="M71" s="8"/>
      <c r="N71" s="8"/>
      <c r="O71" s="13"/>
      <c r="P71" s="8">
        <f t="shared" si="1"/>
        <v>0</v>
      </c>
      <c r="Q71" s="9"/>
      <c r="R71" s="17"/>
      <c r="S71" s="10"/>
      <c r="T71" s="8">
        <f t="shared" si="4"/>
        <v>0</v>
      </c>
      <c r="U71" s="9"/>
      <c r="V71" s="8">
        <f t="shared" si="5"/>
        <v>0</v>
      </c>
    </row>
    <row r="72" spans="2:22" ht="12.75" customHeight="1" x14ac:dyDescent="0.2">
      <c r="B72" s="11">
        <v>115610100</v>
      </c>
      <c r="C72" s="61" t="s">
        <v>317</v>
      </c>
      <c r="D72" s="7" t="s">
        <v>254</v>
      </c>
      <c r="E72" s="9"/>
      <c r="F72" s="11">
        <v>3065</v>
      </c>
      <c r="G72" s="8"/>
      <c r="H72" s="8"/>
      <c r="I72" s="13"/>
      <c r="J72" s="8">
        <f t="shared" si="0"/>
        <v>0</v>
      </c>
      <c r="K72" s="9"/>
      <c r="L72" s="11" t="s">
        <v>159</v>
      </c>
      <c r="M72" s="8"/>
      <c r="N72" s="8"/>
      <c r="O72" s="13"/>
      <c r="P72" s="8">
        <f t="shared" si="1"/>
        <v>0</v>
      </c>
      <c r="Q72" s="9"/>
      <c r="R72" s="17"/>
      <c r="S72" s="10"/>
      <c r="T72" s="8">
        <f t="shared" si="4"/>
        <v>0</v>
      </c>
      <c r="U72" s="9"/>
      <c r="V72" s="8">
        <f t="shared" si="5"/>
        <v>0</v>
      </c>
    </row>
    <row r="73" spans="2:22" ht="12.75" customHeight="1" x14ac:dyDescent="0.2">
      <c r="B73" s="11">
        <v>115610100</v>
      </c>
      <c r="C73" s="61" t="s">
        <v>318</v>
      </c>
      <c r="D73" s="7" t="s">
        <v>255</v>
      </c>
      <c r="E73" s="9"/>
      <c r="F73" s="11">
        <v>3063</v>
      </c>
      <c r="G73" s="8"/>
      <c r="H73" s="8"/>
      <c r="I73" s="13"/>
      <c r="J73" s="8">
        <f t="shared" si="0"/>
        <v>0</v>
      </c>
      <c r="K73" s="9"/>
      <c r="L73" s="11" t="s">
        <v>160</v>
      </c>
      <c r="M73" s="8"/>
      <c r="N73" s="8"/>
      <c r="O73" s="13"/>
      <c r="P73" s="8">
        <f t="shared" si="1"/>
        <v>0</v>
      </c>
      <c r="Q73" s="9"/>
      <c r="R73" s="17"/>
      <c r="S73" s="10"/>
      <c r="T73" s="8">
        <f t="shared" si="4"/>
        <v>0</v>
      </c>
      <c r="U73" s="9"/>
      <c r="V73" s="8">
        <f t="shared" si="5"/>
        <v>0</v>
      </c>
    </row>
    <row r="74" spans="2:22" ht="12.75" customHeight="1" x14ac:dyDescent="0.2">
      <c r="B74" s="11">
        <v>115610100</v>
      </c>
      <c r="C74" s="61" t="s">
        <v>319</v>
      </c>
      <c r="D74" s="7" t="s">
        <v>256</v>
      </c>
      <c r="E74" s="9"/>
      <c r="F74" s="11">
        <v>3062</v>
      </c>
      <c r="G74" s="8"/>
      <c r="H74" s="8"/>
      <c r="I74" s="13"/>
      <c r="J74" s="8">
        <f t="shared" si="0"/>
        <v>0</v>
      </c>
      <c r="K74" s="9"/>
      <c r="L74" s="11" t="s">
        <v>161</v>
      </c>
      <c r="M74" s="8"/>
      <c r="N74" s="8"/>
      <c r="O74" s="13"/>
      <c r="P74" s="8">
        <f t="shared" si="1"/>
        <v>0</v>
      </c>
      <c r="Q74" s="9"/>
      <c r="R74" s="17"/>
      <c r="S74" s="10"/>
      <c r="T74" s="8">
        <f t="shared" si="4"/>
        <v>0</v>
      </c>
      <c r="U74" s="9"/>
      <c r="V74" s="8">
        <f t="shared" si="5"/>
        <v>0</v>
      </c>
    </row>
    <row r="75" spans="2:22" ht="12.75" customHeight="1" x14ac:dyDescent="0.2">
      <c r="B75" s="11">
        <v>115610100</v>
      </c>
      <c r="C75" s="61" t="s">
        <v>320</v>
      </c>
      <c r="D75" s="7" t="s">
        <v>257</v>
      </c>
      <c r="E75" s="9"/>
      <c r="F75" s="11">
        <v>3064</v>
      </c>
      <c r="G75" s="8"/>
      <c r="H75" s="8"/>
      <c r="I75" s="13"/>
      <c r="J75" s="8">
        <f t="shared" si="0"/>
        <v>0</v>
      </c>
      <c r="K75" s="9"/>
      <c r="L75" s="11" t="s">
        <v>162</v>
      </c>
      <c r="M75" s="8"/>
      <c r="N75" s="8"/>
      <c r="O75" s="13"/>
      <c r="P75" s="8">
        <f t="shared" si="1"/>
        <v>0</v>
      </c>
      <c r="Q75" s="9"/>
      <c r="R75" s="17"/>
      <c r="S75" s="10"/>
      <c r="T75" s="8">
        <f t="shared" si="4"/>
        <v>0</v>
      </c>
      <c r="U75" s="9"/>
      <c r="V75" s="8">
        <f t="shared" si="5"/>
        <v>0</v>
      </c>
    </row>
    <row r="76" spans="2:22" ht="12.75" customHeight="1" x14ac:dyDescent="0.2">
      <c r="B76" s="11">
        <v>115610100</v>
      </c>
      <c r="C76" s="61">
        <v>96</v>
      </c>
      <c r="D76" s="7" t="s">
        <v>258</v>
      </c>
      <c r="E76" s="9"/>
      <c r="F76" s="11">
        <v>3096</v>
      </c>
      <c r="G76" s="8"/>
      <c r="H76" s="8"/>
      <c r="I76" s="13"/>
      <c r="J76" s="8">
        <f t="shared" si="0"/>
        <v>0</v>
      </c>
      <c r="K76" s="9"/>
      <c r="L76" s="11" t="s">
        <v>204</v>
      </c>
      <c r="M76" s="8"/>
      <c r="N76" s="8"/>
      <c r="O76" s="13"/>
      <c r="P76" s="8">
        <f t="shared" si="1"/>
        <v>0</v>
      </c>
      <c r="Q76" s="9"/>
      <c r="R76" s="17"/>
      <c r="S76" s="10"/>
      <c r="T76" s="8">
        <f t="shared" si="4"/>
        <v>0</v>
      </c>
      <c r="U76" s="9"/>
      <c r="V76" s="8">
        <f t="shared" si="5"/>
        <v>0</v>
      </c>
    </row>
    <row r="77" spans="2:22" ht="12.75" customHeight="1" x14ac:dyDescent="0.2">
      <c r="B77" s="11">
        <v>115610100</v>
      </c>
      <c r="C77" s="61">
        <v>99</v>
      </c>
      <c r="D77" s="7" t="s">
        <v>259</v>
      </c>
      <c r="E77" s="9"/>
      <c r="F77" s="11">
        <v>3099</v>
      </c>
      <c r="G77" s="8"/>
      <c r="H77" s="8"/>
      <c r="I77" s="13"/>
      <c r="J77" s="8">
        <f t="shared" si="0"/>
        <v>0</v>
      </c>
      <c r="K77" s="9"/>
      <c r="L77" s="11" t="s">
        <v>204</v>
      </c>
      <c r="M77" s="8"/>
      <c r="N77" s="8"/>
      <c r="O77" s="13"/>
      <c r="P77" s="8">
        <f t="shared" si="1"/>
        <v>0</v>
      </c>
      <c r="Q77" s="9"/>
      <c r="R77" s="17"/>
      <c r="S77" s="10"/>
      <c r="T77" s="8">
        <f t="shared" si="4"/>
        <v>0</v>
      </c>
      <c r="U77" s="9"/>
      <c r="V77" s="8">
        <f t="shared" si="5"/>
        <v>0</v>
      </c>
    </row>
    <row r="78" spans="2:22" ht="6.75" customHeight="1" x14ac:dyDescent="0.2">
      <c r="B78" s="18"/>
      <c r="C78" s="18"/>
      <c r="D78" s="14"/>
      <c r="E78" s="19"/>
      <c r="F78" s="18"/>
      <c r="G78" s="20"/>
      <c r="H78" s="20"/>
      <c r="I78" s="20"/>
      <c r="J78" s="20"/>
      <c r="K78" s="19"/>
      <c r="L78" s="18"/>
      <c r="M78" s="20"/>
      <c r="N78" s="20"/>
      <c r="O78" s="20"/>
      <c r="P78" s="20"/>
      <c r="Q78" s="19"/>
      <c r="R78" s="21"/>
      <c r="S78" s="22"/>
      <c r="T78" s="20"/>
      <c r="U78" s="19"/>
      <c r="V78" s="20"/>
    </row>
    <row r="79" spans="2:22" x14ac:dyDescent="0.2">
      <c r="B79" s="68">
        <v>115610300</v>
      </c>
      <c r="C79" s="68" t="s">
        <v>202</v>
      </c>
      <c r="D79" s="62"/>
      <c r="E79" s="6"/>
      <c r="F79" s="23"/>
      <c r="G79" s="24">
        <f>SUM(G80:G87)</f>
        <v>0</v>
      </c>
      <c r="H79" s="24">
        <f>SUM(H80:H87)</f>
        <v>0</v>
      </c>
      <c r="I79" s="24">
        <f>SUM(I80:I87)</f>
        <v>0</v>
      </c>
      <c r="J79" s="24">
        <f>SUM(J80:J87)</f>
        <v>0</v>
      </c>
      <c r="K79" s="6"/>
      <c r="L79" s="23"/>
      <c r="M79" s="24">
        <f>SUM(M80:M87)</f>
        <v>0</v>
      </c>
      <c r="N79" s="24">
        <f>SUM(N80:N87)</f>
        <v>0</v>
      </c>
      <c r="O79" s="24">
        <f>SUM(O80:O87)</f>
        <v>0</v>
      </c>
      <c r="P79" s="24">
        <f>SUM(P80:P87)</f>
        <v>0</v>
      </c>
      <c r="Q79" s="6"/>
      <c r="R79" s="25"/>
      <c r="S79" s="6"/>
      <c r="T79" s="24">
        <f>SUM(T80:T87)</f>
        <v>0</v>
      </c>
      <c r="U79" s="24">
        <f>SUM(U80:U87)</f>
        <v>0</v>
      </c>
      <c r="V79" s="24"/>
    </row>
    <row r="80" spans="2:22" x14ac:dyDescent="0.2">
      <c r="B80" s="11" t="s">
        <v>327</v>
      </c>
      <c r="C80" s="61" t="s">
        <v>266</v>
      </c>
      <c r="D80" s="7" t="s">
        <v>328</v>
      </c>
      <c r="E80" s="9"/>
      <c r="F80" s="11">
        <v>3205</v>
      </c>
      <c r="G80" s="8"/>
      <c r="H80" s="8"/>
      <c r="I80" s="13"/>
      <c r="J80" s="8">
        <f t="shared" ref="J80:J87" si="6">G80+H80-I80</f>
        <v>0</v>
      </c>
      <c r="K80" s="9"/>
      <c r="L80" s="11" t="s">
        <v>163</v>
      </c>
      <c r="M80" s="8"/>
      <c r="N80" s="8"/>
      <c r="O80" s="13"/>
      <c r="P80" s="8">
        <f t="shared" ref="P80:P87" si="7">M80+N80-O80</f>
        <v>0</v>
      </c>
      <c r="Q80" s="9"/>
      <c r="R80" s="17"/>
      <c r="S80" s="10"/>
      <c r="T80" s="8">
        <f t="shared" ref="T80:T87" si="8">G80-M80</f>
        <v>0</v>
      </c>
      <c r="U80" s="9"/>
      <c r="V80" s="8">
        <f t="shared" ref="V80:V87" si="9">J80-P80</f>
        <v>0</v>
      </c>
    </row>
    <row r="81" spans="2:22" x14ac:dyDescent="0.2">
      <c r="B81" s="11" t="s">
        <v>327</v>
      </c>
      <c r="C81" s="61" t="s">
        <v>264</v>
      </c>
      <c r="D81" s="7" t="s">
        <v>329</v>
      </c>
      <c r="E81" s="9"/>
      <c r="F81" s="11">
        <v>3203</v>
      </c>
      <c r="G81" s="8"/>
      <c r="H81" s="8"/>
      <c r="I81" s="13"/>
      <c r="J81" s="8">
        <f t="shared" si="6"/>
        <v>0</v>
      </c>
      <c r="K81" s="9"/>
      <c r="L81" s="11" t="s">
        <v>164</v>
      </c>
      <c r="M81" s="8"/>
      <c r="N81" s="8"/>
      <c r="O81" s="13"/>
      <c r="P81" s="8">
        <f t="shared" si="7"/>
        <v>0</v>
      </c>
      <c r="Q81" s="9"/>
      <c r="R81" s="17"/>
      <c r="S81" s="10"/>
      <c r="T81" s="8">
        <f t="shared" si="8"/>
        <v>0</v>
      </c>
      <c r="U81" s="9"/>
      <c r="V81" s="8">
        <f t="shared" si="9"/>
        <v>0</v>
      </c>
    </row>
    <row r="82" spans="2:22" x14ac:dyDescent="0.2">
      <c r="B82" s="11" t="s">
        <v>327</v>
      </c>
      <c r="C82" s="61" t="s">
        <v>263</v>
      </c>
      <c r="D82" s="7" t="s">
        <v>330</v>
      </c>
      <c r="E82" s="9"/>
      <c r="F82" s="11" t="s">
        <v>204</v>
      </c>
      <c r="G82" s="8"/>
      <c r="H82" s="8"/>
      <c r="I82" s="13"/>
      <c r="J82" s="8">
        <f t="shared" si="6"/>
        <v>0</v>
      </c>
      <c r="K82" s="9"/>
      <c r="L82" s="11" t="s">
        <v>165</v>
      </c>
      <c r="M82" s="8"/>
      <c r="N82" s="8"/>
      <c r="O82" s="13"/>
      <c r="P82" s="8">
        <f t="shared" si="7"/>
        <v>0</v>
      </c>
      <c r="Q82" s="9"/>
      <c r="R82" s="17"/>
      <c r="S82" s="10"/>
      <c r="T82" s="8">
        <f t="shared" si="8"/>
        <v>0</v>
      </c>
      <c r="U82" s="9"/>
      <c r="V82" s="8">
        <f t="shared" si="9"/>
        <v>0</v>
      </c>
    </row>
    <row r="83" spans="2:22" x14ac:dyDescent="0.2">
      <c r="B83" s="11" t="s">
        <v>327</v>
      </c>
      <c r="C83" s="61" t="s">
        <v>265</v>
      </c>
      <c r="D83" s="7" t="s">
        <v>331</v>
      </c>
      <c r="E83" s="9"/>
      <c r="F83" s="11" t="s">
        <v>204</v>
      </c>
      <c r="G83" s="8"/>
      <c r="H83" s="8"/>
      <c r="I83" s="13"/>
      <c r="J83" s="8">
        <f t="shared" si="6"/>
        <v>0</v>
      </c>
      <c r="K83" s="9"/>
      <c r="L83" s="11" t="s">
        <v>166</v>
      </c>
      <c r="M83" s="8"/>
      <c r="N83" s="8"/>
      <c r="O83" s="13"/>
      <c r="P83" s="8">
        <f t="shared" si="7"/>
        <v>0</v>
      </c>
      <c r="Q83" s="9"/>
      <c r="R83" s="17"/>
      <c r="S83" s="10"/>
      <c r="T83" s="8">
        <f t="shared" si="8"/>
        <v>0</v>
      </c>
      <c r="U83" s="9"/>
      <c r="V83" s="8">
        <f t="shared" si="9"/>
        <v>0</v>
      </c>
    </row>
    <row r="84" spans="2:22" x14ac:dyDescent="0.2">
      <c r="B84" s="11" t="s">
        <v>327</v>
      </c>
      <c r="C84" s="61" t="s">
        <v>268</v>
      </c>
      <c r="D84" s="7" t="s">
        <v>332</v>
      </c>
      <c r="E84" s="9"/>
      <c r="F84" s="11" t="s">
        <v>204</v>
      </c>
      <c r="G84" s="8"/>
      <c r="H84" s="8"/>
      <c r="I84" s="13"/>
      <c r="J84" s="8">
        <f t="shared" si="6"/>
        <v>0</v>
      </c>
      <c r="K84" s="9"/>
      <c r="L84" s="11" t="s">
        <v>167</v>
      </c>
      <c r="M84" s="8"/>
      <c r="N84" s="8"/>
      <c r="O84" s="13"/>
      <c r="P84" s="8">
        <f t="shared" si="7"/>
        <v>0</v>
      </c>
      <c r="Q84" s="9"/>
      <c r="R84" s="17"/>
      <c r="S84" s="10"/>
      <c r="T84" s="8">
        <f t="shared" si="8"/>
        <v>0</v>
      </c>
      <c r="U84" s="9"/>
      <c r="V84" s="8">
        <f t="shared" si="9"/>
        <v>0</v>
      </c>
    </row>
    <row r="85" spans="2:22" x14ac:dyDescent="0.2">
      <c r="B85" s="11" t="s">
        <v>327</v>
      </c>
      <c r="C85" s="61" t="s">
        <v>269</v>
      </c>
      <c r="D85" s="7" t="s">
        <v>333</v>
      </c>
      <c r="E85" s="9"/>
      <c r="F85" s="11" t="s">
        <v>204</v>
      </c>
      <c r="G85" s="8"/>
      <c r="H85" s="8"/>
      <c r="I85" s="13"/>
      <c r="J85" s="8">
        <f t="shared" ref="J85" si="10">G85+H85-I85</f>
        <v>0</v>
      </c>
      <c r="K85" s="9"/>
      <c r="L85" s="11" t="s">
        <v>168</v>
      </c>
      <c r="M85" s="8"/>
      <c r="N85" s="8"/>
      <c r="O85" s="13"/>
      <c r="P85" s="8">
        <f t="shared" ref="P85" si="11">M85+N85-O85</f>
        <v>0</v>
      </c>
      <c r="Q85" s="9"/>
      <c r="R85" s="17"/>
      <c r="S85" s="10"/>
      <c r="T85" s="8">
        <f t="shared" ref="T85" si="12">G85-M85</f>
        <v>0</v>
      </c>
      <c r="U85" s="9"/>
      <c r="V85" s="8">
        <f t="shared" ref="V85" si="13">J85-P85</f>
        <v>0</v>
      </c>
    </row>
    <row r="86" spans="2:22" x14ac:dyDescent="0.2">
      <c r="B86" s="11" t="s">
        <v>327</v>
      </c>
      <c r="C86" s="61" t="s">
        <v>270</v>
      </c>
      <c r="D86" s="7" t="s">
        <v>334</v>
      </c>
      <c r="E86" s="9"/>
      <c r="F86" s="11" t="s">
        <v>204</v>
      </c>
      <c r="G86" s="8"/>
      <c r="H86" s="8"/>
      <c r="I86" s="13"/>
      <c r="J86" s="8">
        <f t="shared" si="6"/>
        <v>0</v>
      </c>
      <c r="K86" s="9"/>
      <c r="L86" s="11" t="s">
        <v>169</v>
      </c>
      <c r="M86" s="8"/>
      <c r="N86" s="8"/>
      <c r="O86" s="13"/>
      <c r="P86" s="8">
        <f t="shared" si="7"/>
        <v>0</v>
      </c>
      <c r="Q86" s="9"/>
      <c r="R86" s="17"/>
      <c r="S86" s="10"/>
      <c r="T86" s="8">
        <f t="shared" si="8"/>
        <v>0</v>
      </c>
      <c r="U86" s="9"/>
      <c r="V86" s="8">
        <f t="shared" si="9"/>
        <v>0</v>
      </c>
    </row>
    <row r="87" spans="2:22" x14ac:dyDescent="0.2">
      <c r="B87" s="11" t="s">
        <v>327</v>
      </c>
      <c r="C87" s="61" t="s">
        <v>316</v>
      </c>
      <c r="D87" s="7" t="s">
        <v>335</v>
      </c>
      <c r="E87" s="9"/>
      <c r="F87" s="11" t="s">
        <v>204</v>
      </c>
      <c r="G87" s="8"/>
      <c r="H87" s="8"/>
      <c r="I87" s="13"/>
      <c r="J87" s="8">
        <f t="shared" si="6"/>
        <v>0</v>
      </c>
      <c r="K87" s="9"/>
      <c r="L87" s="11" t="s">
        <v>170</v>
      </c>
      <c r="M87" s="8"/>
      <c r="N87" s="8"/>
      <c r="O87" s="13"/>
      <c r="P87" s="8">
        <f t="shared" si="7"/>
        <v>0</v>
      </c>
      <c r="Q87" s="9"/>
      <c r="R87" s="17"/>
      <c r="S87" s="10"/>
      <c r="T87" s="8">
        <f t="shared" si="8"/>
        <v>0</v>
      </c>
      <c r="U87" s="9"/>
      <c r="V87" s="8">
        <f t="shared" si="9"/>
        <v>0</v>
      </c>
    </row>
    <row r="88" spans="2:22" ht="7.5" customHeight="1" x14ac:dyDescent="0.2">
      <c r="B88" s="18"/>
      <c r="C88" s="18"/>
      <c r="D88" s="14"/>
      <c r="E88" s="19"/>
      <c r="F88" s="18"/>
      <c r="G88" s="20"/>
      <c r="H88" s="20"/>
      <c r="I88" s="20"/>
      <c r="J88" s="20"/>
      <c r="K88" s="19"/>
      <c r="L88" s="18"/>
      <c r="M88" s="20"/>
      <c r="N88" s="20"/>
      <c r="O88" s="20"/>
      <c r="P88" s="20"/>
      <c r="Q88" s="19"/>
      <c r="R88" s="21"/>
      <c r="S88" s="22"/>
      <c r="T88" s="20"/>
      <c r="U88" s="19"/>
      <c r="V88" s="20"/>
    </row>
    <row r="89" spans="2:22" x14ac:dyDescent="0.2">
      <c r="B89" s="68">
        <v>115619000</v>
      </c>
      <c r="C89" s="68" t="s">
        <v>203</v>
      </c>
      <c r="D89" s="62"/>
      <c r="E89" s="6"/>
      <c r="F89" s="23"/>
      <c r="G89" s="24">
        <f>SUM(G90:G93)</f>
        <v>0</v>
      </c>
      <c r="H89" s="24">
        <f>SUM(H90:H93)</f>
        <v>0</v>
      </c>
      <c r="I89" s="24">
        <f>SUM(I90:I93)</f>
        <v>0</v>
      </c>
      <c r="J89" s="24">
        <f>SUM(J90:J93)</f>
        <v>0</v>
      </c>
      <c r="K89" s="6"/>
      <c r="L89" s="23"/>
      <c r="M89" s="24">
        <f>SUM(M90:M93)</f>
        <v>0</v>
      </c>
      <c r="N89" s="24">
        <f>SUM(N90:N93)</f>
        <v>0</v>
      </c>
      <c r="O89" s="24">
        <f>SUM(O90:O93)</f>
        <v>0</v>
      </c>
      <c r="P89" s="24">
        <f>SUM(P90:P93)</f>
        <v>0</v>
      </c>
      <c r="Q89" s="6"/>
      <c r="R89" s="25"/>
      <c r="S89" s="6"/>
      <c r="T89" s="24">
        <f>SUM(T90:T93)</f>
        <v>0</v>
      </c>
      <c r="U89" s="6"/>
      <c r="V89" s="24">
        <f>SUM(V90:V93)</f>
        <v>0</v>
      </c>
    </row>
    <row r="90" spans="2:22" x14ac:dyDescent="0.2">
      <c r="B90" s="11" t="s">
        <v>171</v>
      </c>
      <c r="C90" s="61" t="s">
        <v>336</v>
      </c>
      <c r="D90" s="7" t="s">
        <v>340</v>
      </c>
      <c r="E90" s="9"/>
      <c r="F90" s="11" t="s">
        <v>204</v>
      </c>
      <c r="G90" s="8"/>
      <c r="H90" s="8"/>
      <c r="I90" s="13"/>
      <c r="J90" s="8">
        <f t="shared" ref="J90:J93" si="14">G90+H90-I90</f>
        <v>0</v>
      </c>
      <c r="K90" s="9"/>
      <c r="L90" s="11" t="s">
        <v>172</v>
      </c>
      <c r="M90" s="8"/>
      <c r="N90" s="8"/>
      <c r="O90" s="13"/>
      <c r="P90" s="8">
        <f t="shared" ref="P90:P93" si="15">M90+N90-O90</f>
        <v>0</v>
      </c>
      <c r="Q90" s="9"/>
      <c r="R90" s="17"/>
      <c r="S90" s="10"/>
      <c r="T90" s="8">
        <f t="shared" ref="T90:T93" si="16">G90-M90</f>
        <v>0</v>
      </c>
      <c r="U90" s="9"/>
      <c r="V90" s="8">
        <f t="shared" ref="V90:V93" si="17">J90-P90</f>
        <v>0</v>
      </c>
    </row>
    <row r="91" spans="2:22" x14ac:dyDescent="0.2">
      <c r="B91" s="11" t="s">
        <v>171</v>
      </c>
      <c r="C91" s="61" t="s">
        <v>337</v>
      </c>
      <c r="D91" s="7" t="s">
        <v>341</v>
      </c>
      <c r="E91" s="9"/>
      <c r="F91" s="11" t="s">
        <v>204</v>
      </c>
      <c r="G91" s="8"/>
      <c r="H91" s="8"/>
      <c r="I91" s="13"/>
      <c r="J91" s="8">
        <f t="shared" si="14"/>
        <v>0</v>
      </c>
      <c r="K91" s="9"/>
      <c r="L91" s="11" t="s">
        <v>173</v>
      </c>
      <c r="M91" s="8"/>
      <c r="N91" s="8"/>
      <c r="O91" s="13"/>
      <c r="P91" s="8">
        <f t="shared" si="15"/>
        <v>0</v>
      </c>
      <c r="Q91" s="9"/>
      <c r="R91" s="17"/>
      <c r="S91" s="10"/>
      <c r="T91" s="8">
        <f t="shared" si="16"/>
        <v>0</v>
      </c>
      <c r="U91" s="9"/>
      <c r="V91" s="8">
        <f t="shared" si="17"/>
        <v>0</v>
      </c>
    </row>
    <row r="92" spans="2:22" x14ac:dyDescent="0.2">
      <c r="B92" s="11" t="s">
        <v>171</v>
      </c>
      <c r="C92" s="61" t="s">
        <v>338</v>
      </c>
      <c r="D92" s="7" t="s">
        <v>342</v>
      </c>
      <c r="E92" s="9"/>
      <c r="F92" s="11" t="s">
        <v>204</v>
      </c>
      <c r="G92" s="8"/>
      <c r="H92" s="8"/>
      <c r="I92" s="13"/>
      <c r="J92" s="8">
        <f t="shared" si="14"/>
        <v>0</v>
      </c>
      <c r="K92" s="9"/>
      <c r="L92" s="11" t="s">
        <v>174</v>
      </c>
      <c r="M92" s="8"/>
      <c r="N92" s="8"/>
      <c r="O92" s="13"/>
      <c r="P92" s="8">
        <f t="shared" si="15"/>
        <v>0</v>
      </c>
      <c r="Q92" s="9"/>
      <c r="R92" s="17"/>
      <c r="S92" s="10"/>
      <c r="T92" s="8">
        <f t="shared" si="16"/>
        <v>0</v>
      </c>
      <c r="U92" s="9"/>
      <c r="V92" s="8">
        <f t="shared" si="17"/>
        <v>0</v>
      </c>
    </row>
    <row r="93" spans="2:22" x14ac:dyDescent="0.2">
      <c r="B93" s="11" t="s">
        <v>171</v>
      </c>
      <c r="C93" s="61" t="s">
        <v>339</v>
      </c>
      <c r="D93" s="7" t="s">
        <v>343</v>
      </c>
      <c r="E93" s="9"/>
      <c r="F93" s="11" t="s">
        <v>204</v>
      </c>
      <c r="G93" s="8"/>
      <c r="H93" s="8"/>
      <c r="I93" s="13"/>
      <c r="J93" s="8">
        <f t="shared" si="14"/>
        <v>0</v>
      </c>
      <c r="K93" s="9"/>
      <c r="L93" s="11" t="s">
        <v>175</v>
      </c>
      <c r="M93" s="8"/>
      <c r="N93" s="8"/>
      <c r="O93" s="13"/>
      <c r="P93" s="8">
        <f t="shared" si="15"/>
        <v>0</v>
      </c>
      <c r="Q93" s="9"/>
      <c r="R93" s="17"/>
      <c r="S93" s="10"/>
      <c r="T93" s="8">
        <f t="shared" si="16"/>
        <v>0</v>
      </c>
      <c r="U93" s="9"/>
      <c r="V93" s="8">
        <f t="shared" si="17"/>
        <v>0</v>
      </c>
    </row>
    <row r="94" spans="2:22" ht="6.75" customHeight="1" x14ac:dyDescent="0.2">
      <c r="B94" s="18"/>
      <c r="C94" s="18"/>
      <c r="D94" s="14"/>
      <c r="E94" s="19"/>
      <c r="F94" s="18"/>
      <c r="G94" s="20"/>
      <c r="H94" s="20"/>
      <c r="I94" s="20"/>
      <c r="J94" s="20"/>
      <c r="K94" s="19"/>
      <c r="L94" s="18"/>
      <c r="M94" s="20"/>
      <c r="N94" s="20"/>
      <c r="O94" s="20"/>
      <c r="P94" s="20"/>
      <c r="Q94" s="19"/>
      <c r="R94" s="21"/>
      <c r="S94" s="22"/>
      <c r="T94" s="20"/>
      <c r="U94" s="19"/>
      <c r="V94" s="20"/>
    </row>
    <row r="95" spans="2:22" x14ac:dyDescent="0.2">
      <c r="B95" s="68">
        <v>115800000</v>
      </c>
      <c r="C95" s="68" t="s">
        <v>176</v>
      </c>
      <c r="D95" s="62"/>
      <c r="E95" s="6"/>
      <c r="F95" s="23"/>
      <c r="G95" s="24">
        <f>SUM(G96:G119)</f>
        <v>0</v>
      </c>
      <c r="H95" s="24">
        <f>SUM(H96:H119)</f>
        <v>0</v>
      </c>
      <c r="I95" s="24">
        <f>SUM(I96:I119)</f>
        <v>0</v>
      </c>
      <c r="J95" s="24">
        <f>SUM(J96:J119)</f>
        <v>0</v>
      </c>
      <c r="K95" s="6"/>
      <c r="L95" s="23"/>
      <c r="M95" s="24">
        <f>SUM(M96:M119)</f>
        <v>0</v>
      </c>
      <c r="N95" s="24">
        <f>SUM(N96:N119)</f>
        <v>0</v>
      </c>
      <c r="O95" s="24">
        <f>SUM(O96:O119)</f>
        <v>0</v>
      </c>
      <c r="P95" s="24">
        <f>SUM(P96:P119)</f>
        <v>0</v>
      </c>
      <c r="Q95" s="6"/>
      <c r="R95" s="25"/>
      <c r="S95" s="6"/>
      <c r="T95" s="24">
        <f>SUM(T96:T119)</f>
        <v>0</v>
      </c>
      <c r="U95" s="24"/>
      <c r="V95" s="24">
        <f>SUM(V96:V119)</f>
        <v>0</v>
      </c>
    </row>
    <row r="96" spans="2:22" x14ac:dyDescent="0.2">
      <c r="B96" s="11" t="s">
        <v>346</v>
      </c>
      <c r="C96" s="61" t="s">
        <v>260</v>
      </c>
      <c r="D96" s="7" t="s">
        <v>350</v>
      </c>
      <c r="E96" s="9"/>
      <c r="F96" s="11" t="s">
        <v>204</v>
      </c>
      <c r="G96" s="8"/>
      <c r="H96" s="8"/>
      <c r="I96" s="13"/>
      <c r="J96" s="8">
        <f t="shared" ref="J96:J119" si="18">G96+H96-I96</f>
        <v>0</v>
      </c>
      <c r="K96" s="9"/>
      <c r="L96" s="11" t="s">
        <v>177</v>
      </c>
      <c r="M96" s="8"/>
      <c r="N96" s="8"/>
      <c r="O96" s="13"/>
      <c r="P96" s="8">
        <f t="shared" ref="P96" si="19">M96+N96-O96</f>
        <v>0</v>
      </c>
      <c r="Q96" s="9"/>
      <c r="R96" s="17"/>
      <c r="S96" s="10"/>
      <c r="T96" s="8">
        <f t="shared" ref="T96:T119" si="20">G96-M96</f>
        <v>0</v>
      </c>
      <c r="U96" s="9"/>
      <c r="V96" s="8">
        <f t="shared" ref="V96:V119" si="21">J96-P96</f>
        <v>0</v>
      </c>
    </row>
    <row r="97" spans="2:22" x14ac:dyDescent="0.2">
      <c r="B97" s="11" t="s">
        <v>344</v>
      </c>
      <c r="C97" s="61" t="s">
        <v>265</v>
      </c>
      <c r="D97" s="7" t="s">
        <v>351</v>
      </c>
      <c r="E97" s="9"/>
      <c r="F97" s="11" t="s">
        <v>204</v>
      </c>
      <c r="G97" s="8"/>
      <c r="H97" s="8"/>
      <c r="I97" s="13"/>
      <c r="J97" s="8">
        <f t="shared" ref="J97" si="22">G97+H97-I97</f>
        <v>0</v>
      </c>
      <c r="K97" s="9"/>
      <c r="L97" s="11" t="s">
        <v>2</v>
      </c>
      <c r="M97" s="8"/>
      <c r="N97" s="8"/>
      <c r="O97" s="13"/>
      <c r="P97" s="8">
        <f t="shared" ref="P97" si="23">M97+N97-O97</f>
        <v>0</v>
      </c>
      <c r="Q97" s="9"/>
      <c r="R97" s="17"/>
      <c r="S97" s="10"/>
      <c r="T97" s="8">
        <f t="shared" ref="T97" si="24">G97-M97</f>
        <v>0</v>
      </c>
      <c r="U97" s="9"/>
      <c r="V97" s="8">
        <f t="shared" ref="V97" si="25">J97-P97</f>
        <v>0</v>
      </c>
    </row>
    <row r="98" spans="2:22" x14ac:dyDescent="0.2">
      <c r="B98" s="11" t="s">
        <v>344</v>
      </c>
      <c r="C98" s="61" t="s">
        <v>267</v>
      </c>
      <c r="D98" s="7" t="s">
        <v>352</v>
      </c>
      <c r="E98" s="9"/>
      <c r="F98" s="11" t="s">
        <v>204</v>
      </c>
      <c r="G98" s="8"/>
      <c r="H98" s="8"/>
      <c r="I98" s="13"/>
      <c r="J98" s="8">
        <f t="shared" si="18"/>
        <v>0</v>
      </c>
      <c r="K98" s="9"/>
      <c r="L98" s="11" t="s">
        <v>3</v>
      </c>
      <c r="M98" s="8"/>
      <c r="N98" s="8"/>
      <c r="O98" s="13"/>
      <c r="P98" s="8">
        <f t="shared" ref="P96:P119" si="26">M98+N98-O98</f>
        <v>0</v>
      </c>
      <c r="Q98" s="9"/>
      <c r="R98" s="17"/>
      <c r="S98" s="10"/>
      <c r="T98" s="8">
        <f t="shared" si="20"/>
        <v>0</v>
      </c>
      <c r="U98" s="9"/>
      <c r="V98" s="8">
        <f t="shared" si="21"/>
        <v>0</v>
      </c>
    </row>
    <row r="99" spans="2:22" x14ac:dyDescent="0.2">
      <c r="B99" s="11" t="s">
        <v>344</v>
      </c>
      <c r="C99" s="61" t="s">
        <v>269</v>
      </c>
      <c r="D99" s="7" t="s">
        <v>371</v>
      </c>
      <c r="E99" s="9"/>
      <c r="F99" s="11" t="s">
        <v>204</v>
      </c>
      <c r="G99" s="8"/>
      <c r="H99" s="8"/>
      <c r="I99" s="13"/>
      <c r="J99" s="8">
        <f t="shared" si="18"/>
        <v>0</v>
      </c>
      <c r="K99" s="9"/>
      <c r="L99" s="11" t="s">
        <v>4</v>
      </c>
      <c r="M99" s="8"/>
      <c r="N99" s="8"/>
      <c r="O99" s="13"/>
      <c r="P99" s="8">
        <f t="shared" si="26"/>
        <v>0</v>
      </c>
      <c r="Q99" s="9"/>
      <c r="R99" s="17"/>
      <c r="S99" s="10"/>
      <c r="T99" s="8">
        <f t="shared" si="20"/>
        <v>0</v>
      </c>
      <c r="U99" s="9"/>
      <c r="V99" s="8">
        <f t="shared" si="21"/>
        <v>0</v>
      </c>
    </row>
    <row r="100" spans="2:22" x14ac:dyDescent="0.2">
      <c r="B100" s="11" t="s">
        <v>344</v>
      </c>
      <c r="C100" s="61" t="s">
        <v>273</v>
      </c>
      <c r="D100" s="7" t="s">
        <v>353</v>
      </c>
      <c r="E100" s="9"/>
      <c r="F100" s="11" t="s">
        <v>204</v>
      </c>
      <c r="G100" s="8"/>
      <c r="H100" s="8"/>
      <c r="I100" s="13"/>
      <c r="J100" s="8">
        <f t="shared" si="18"/>
        <v>0</v>
      </c>
      <c r="K100" s="9"/>
      <c r="L100" s="11" t="s">
        <v>5</v>
      </c>
      <c r="M100" s="8"/>
      <c r="N100" s="8"/>
      <c r="O100" s="13"/>
      <c r="P100" s="8">
        <f t="shared" si="26"/>
        <v>0</v>
      </c>
      <c r="Q100" s="9"/>
      <c r="R100" s="17"/>
      <c r="S100" s="10"/>
      <c r="T100" s="8">
        <f t="shared" si="20"/>
        <v>0</v>
      </c>
      <c r="U100" s="9"/>
      <c r="V100" s="8">
        <f t="shared" si="21"/>
        <v>0</v>
      </c>
    </row>
    <row r="101" spans="2:22" x14ac:dyDescent="0.2">
      <c r="B101" s="11" t="s">
        <v>344</v>
      </c>
      <c r="C101" s="61" t="s">
        <v>279</v>
      </c>
      <c r="D101" s="7" t="s">
        <v>354</v>
      </c>
      <c r="E101" s="9"/>
      <c r="F101" s="11" t="s">
        <v>204</v>
      </c>
      <c r="G101" s="8"/>
      <c r="H101" s="8"/>
      <c r="I101" s="13"/>
      <c r="J101" s="8">
        <f t="shared" si="18"/>
        <v>0</v>
      </c>
      <c r="K101" s="9"/>
      <c r="L101" s="11" t="s">
        <v>6</v>
      </c>
      <c r="M101" s="8"/>
      <c r="N101" s="8"/>
      <c r="O101" s="13"/>
      <c r="P101" s="8">
        <f t="shared" si="26"/>
        <v>0</v>
      </c>
      <c r="Q101" s="9"/>
      <c r="R101" s="17"/>
      <c r="S101" s="10"/>
      <c r="T101" s="8">
        <f t="shared" si="20"/>
        <v>0</v>
      </c>
      <c r="U101" s="9"/>
      <c r="V101" s="8">
        <f t="shared" si="21"/>
        <v>0</v>
      </c>
    </row>
    <row r="102" spans="2:22" x14ac:dyDescent="0.2">
      <c r="B102" s="11" t="s">
        <v>344</v>
      </c>
      <c r="C102" s="61" t="s">
        <v>285</v>
      </c>
      <c r="D102" s="7" t="s">
        <v>355</v>
      </c>
      <c r="E102" s="9"/>
      <c r="F102" s="11" t="s">
        <v>204</v>
      </c>
      <c r="G102" s="8"/>
      <c r="H102" s="8"/>
      <c r="I102" s="13"/>
      <c r="J102" s="8">
        <f t="shared" si="18"/>
        <v>0</v>
      </c>
      <c r="K102" s="9"/>
      <c r="L102" s="11" t="s">
        <v>7</v>
      </c>
      <c r="M102" s="8"/>
      <c r="N102" s="8"/>
      <c r="O102" s="13"/>
      <c r="P102" s="8">
        <f t="shared" si="26"/>
        <v>0</v>
      </c>
      <c r="Q102" s="9"/>
      <c r="R102" s="17"/>
      <c r="S102" s="10"/>
      <c r="T102" s="8">
        <f t="shared" si="20"/>
        <v>0</v>
      </c>
      <c r="U102" s="9"/>
      <c r="V102" s="8">
        <f t="shared" si="21"/>
        <v>0</v>
      </c>
    </row>
    <row r="103" spans="2:22" x14ac:dyDescent="0.2">
      <c r="B103" s="11" t="s">
        <v>344</v>
      </c>
      <c r="C103" s="61" t="s">
        <v>287</v>
      </c>
      <c r="D103" s="7" t="s">
        <v>356</v>
      </c>
      <c r="E103" s="9"/>
      <c r="F103" s="11" t="s">
        <v>204</v>
      </c>
      <c r="G103" s="8"/>
      <c r="H103" s="8"/>
      <c r="I103" s="13"/>
      <c r="J103" s="8">
        <f t="shared" si="18"/>
        <v>0</v>
      </c>
      <c r="K103" s="9"/>
      <c r="L103" s="11" t="s">
        <v>8</v>
      </c>
      <c r="M103" s="8"/>
      <c r="N103" s="8"/>
      <c r="O103" s="13"/>
      <c r="P103" s="8">
        <f t="shared" si="26"/>
        <v>0</v>
      </c>
      <c r="Q103" s="9"/>
      <c r="R103" s="17"/>
      <c r="S103" s="10"/>
      <c r="T103" s="8">
        <f t="shared" si="20"/>
        <v>0</v>
      </c>
      <c r="U103" s="9"/>
      <c r="V103" s="8">
        <f t="shared" si="21"/>
        <v>0</v>
      </c>
    </row>
    <row r="104" spans="2:22" x14ac:dyDescent="0.2">
      <c r="B104" s="11" t="s">
        <v>344</v>
      </c>
      <c r="C104" s="61" t="s">
        <v>289</v>
      </c>
      <c r="D104" s="7" t="s">
        <v>357</v>
      </c>
      <c r="E104" s="9"/>
      <c r="F104" s="11" t="s">
        <v>204</v>
      </c>
      <c r="G104" s="8"/>
      <c r="H104" s="8"/>
      <c r="I104" s="13"/>
      <c r="J104" s="8">
        <f t="shared" si="18"/>
        <v>0</v>
      </c>
      <c r="K104" s="9"/>
      <c r="L104" s="11" t="s">
        <v>9</v>
      </c>
      <c r="M104" s="8"/>
      <c r="N104" s="8"/>
      <c r="O104" s="13"/>
      <c r="P104" s="8">
        <f t="shared" si="26"/>
        <v>0</v>
      </c>
      <c r="Q104" s="9"/>
      <c r="R104" s="17"/>
      <c r="S104" s="10"/>
      <c r="T104" s="8">
        <f t="shared" si="20"/>
        <v>0</v>
      </c>
      <c r="U104" s="9"/>
      <c r="V104" s="8">
        <f t="shared" si="21"/>
        <v>0</v>
      </c>
    </row>
    <row r="105" spans="2:22" x14ac:dyDescent="0.2">
      <c r="B105" s="11" t="s">
        <v>344</v>
      </c>
      <c r="C105" s="61" t="s">
        <v>291</v>
      </c>
      <c r="D105" s="7" t="s">
        <v>358</v>
      </c>
      <c r="E105" s="9"/>
      <c r="F105" s="11" t="s">
        <v>204</v>
      </c>
      <c r="G105" s="8"/>
      <c r="H105" s="8"/>
      <c r="I105" s="13"/>
      <c r="J105" s="8">
        <f t="shared" si="18"/>
        <v>0</v>
      </c>
      <c r="K105" s="9"/>
      <c r="L105" s="11" t="s">
        <v>10</v>
      </c>
      <c r="M105" s="8"/>
      <c r="N105" s="8"/>
      <c r="O105" s="13"/>
      <c r="P105" s="8">
        <f t="shared" si="26"/>
        <v>0</v>
      </c>
      <c r="Q105" s="9"/>
      <c r="R105" s="17"/>
      <c r="S105" s="10"/>
      <c r="T105" s="8">
        <f t="shared" si="20"/>
        <v>0</v>
      </c>
      <c r="U105" s="9"/>
      <c r="V105" s="8">
        <f t="shared" si="21"/>
        <v>0</v>
      </c>
    </row>
    <row r="106" spans="2:22" x14ac:dyDescent="0.2">
      <c r="B106" s="11" t="s">
        <v>344</v>
      </c>
      <c r="C106" s="61" t="s">
        <v>293</v>
      </c>
      <c r="D106" s="7" t="s">
        <v>359</v>
      </c>
      <c r="E106" s="9"/>
      <c r="F106" s="11" t="s">
        <v>204</v>
      </c>
      <c r="G106" s="8"/>
      <c r="H106" s="8"/>
      <c r="I106" s="13"/>
      <c r="J106" s="8">
        <f t="shared" si="18"/>
        <v>0</v>
      </c>
      <c r="K106" s="9"/>
      <c r="L106" s="11" t="s">
        <v>11</v>
      </c>
      <c r="M106" s="8"/>
      <c r="N106" s="8"/>
      <c r="O106" s="13"/>
      <c r="P106" s="8">
        <f t="shared" si="26"/>
        <v>0</v>
      </c>
      <c r="Q106" s="9"/>
      <c r="R106" s="17"/>
      <c r="S106" s="10"/>
      <c r="T106" s="8">
        <f t="shared" si="20"/>
        <v>0</v>
      </c>
      <c r="U106" s="9"/>
      <c r="V106" s="8">
        <f t="shared" si="21"/>
        <v>0</v>
      </c>
    </row>
    <row r="107" spans="2:22" x14ac:dyDescent="0.2">
      <c r="B107" s="11" t="s">
        <v>344</v>
      </c>
      <c r="C107" s="61" t="s">
        <v>294</v>
      </c>
      <c r="D107" s="7" t="s">
        <v>360</v>
      </c>
      <c r="E107" s="9"/>
      <c r="F107" s="11" t="s">
        <v>204</v>
      </c>
      <c r="G107" s="8"/>
      <c r="H107" s="8"/>
      <c r="I107" s="13"/>
      <c r="J107" s="8">
        <f t="shared" si="18"/>
        <v>0</v>
      </c>
      <c r="K107" s="9"/>
      <c r="L107" s="11" t="s">
        <v>12</v>
      </c>
      <c r="M107" s="8"/>
      <c r="N107" s="8"/>
      <c r="O107" s="13"/>
      <c r="P107" s="8">
        <f t="shared" si="26"/>
        <v>0</v>
      </c>
      <c r="Q107" s="9"/>
      <c r="R107" s="17"/>
      <c r="S107" s="10"/>
      <c r="T107" s="8">
        <f t="shared" si="20"/>
        <v>0</v>
      </c>
      <c r="U107" s="9"/>
      <c r="V107" s="8">
        <f t="shared" si="21"/>
        <v>0</v>
      </c>
    </row>
    <row r="108" spans="2:22" x14ac:dyDescent="0.2">
      <c r="B108" s="11" t="s">
        <v>344</v>
      </c>
      <c r="C108" s="61" t="s">
        <v>347</v>
      </c>
      <c r="D108" s="7" t="s">
        <v>361</v>
      </c>
      <c r="E108" s="9"/>
      <c r="F108" s="11" t="s">
        <v>204</v>
      </c>
      <c r="G108" s="8"/>
      <c r="H108" s="8"/>
      <c r="I108" s="13"/>
      <c r="J108" s="8">
        <f t="shared" si="18"/>
        <v>0</v>
      </c>
      <c r="K108" s="9"/>
      <c r="L108" s="11" t="s">
        <v>13</v>
      </c>
      <c r="M108" s="8"/>
      <c r="N108" s="8"/>
      <c r="O108" s="13"/>
      <c r="P108" s="8">
        <f t="shared" si="26"/>
        <v>0</v>
      </c>
      <c r="Q108" s="9"/>
      <c r="R108" s="17"/>
      <c r="S108" s="10"/>
      <c r="T108" s="8">
        <f t="shared" si="20"/>
        <v>0</v>
      </c>
      <c r="U108" s="9"/>
      <c r="V108" s="8">
        <f t="shared" si="21"/>
        <v>0</v>
      </c>
    </row>
    <row r="109" spans="2:22" x14ac:dyDescent="0.2">
      <c r="B109" s="11" t="s">
        <v>344</v>
      </c>
      <c r="C109" s="61" t="s">
        <v>295</v>
      </c>
      <c r="D109" s="7" t="s">
        <v>362</v>
      </c>
      <c r="E109" s="9"/>
      <c r="F109" s="11" t="s">
        <v>204</v>
      </c>
      <c r="G109" s="8"/>
      <c r="H109" s="8"/>
      <c r="I109" s="13"/>
      <c r="J109" s="8">
        <f t="shared" si="18"/>
        <v>0</v>
      </c>
      <c r="K109" s="9"/>
      <c r="L109" s="11" t="s">
        <v>14</v>
      </c>
      <c r="M109" s="8"/>
      <c r="N109" s="8"/>
      <c r="O109" s="13"/>
      <c r="P109" s="8">
        <f t="shared" si="26"/>
        <v>0</v>
      </c>
      <c r="Q109" s="9"/>
      <c r="R109" s="17"/>
      <c r="S109" s="10"/>
      <c r="T109" s="8">
        <f t="shared" si="20"/>
        <v>0</v>
      </c>
      <c r="U109" s="9"/>
      <c r="V109" s="8">
        <f t="shared" si="21"/>
        <v>0</v>
      </c>
    </row>
    <row r="110" spans="2:22" x14ac:dyDescent="0.2">
      <c r="B110" s="11" t="s">
        <v>344</v>
      </c>
      <c r="C110" s="61" t="s">
        <v>296</v>
      </c>
      <c r="D110" s="7" t="s">
        <v>363</v>
      </c>
      <c r="E110" s="9"/>
      <c r="F110" s="11" t="s">
        <v>204</v>
      </c>
      <c r="G110" s="8"/>
      <c r="H110" s="8"/>
      <c r="I110" s="13"/>
      <c r="J110" s="8">
        <f t="shared" si="18"/>
        <v>0</v>
      </c>
      <c r="K110" s="9"/>
      <c r="L110" s="11" t="s">
        <v>15</v>
      </c>
      <c r="M110" s="8"/>
      <c r="N110" s="8"/>
      <c r="O110" s="13"/>
      <c r="P110" s="8">
        <f t="shared" si="26"/>
        <v>0</v>
      </c>
      <c r="Q110" s="9"/>
      <c r="R110" s="17"/>
      <c r="S110" s="10"/>
      <c r="T110" s="8">
        <f t="shared" si="20"/>
        <v>0</v>
      </c>
      <c r="U110" s="9"/>
      <c r="V110" s="8">
        <f t="shared" si="21"/>
        <v>0</v>
      </c>
    </row>
    <row r="111" spans="2:22" x14ac:dyDescent="0.2">
      <c r="B111" s="11" t="s">
        <v>344</v>
      </c>
      <c r="C111" s="61" t="s">
        <v>348</v>
      </c>
      <c r="D111" s="7" t="s">
        <v>364</v>
      </c>
      <c r="E111" s="9"/>
      <c r="F111" s="11" t="s">
        <v>204</v>
      </c>
      <c r="G111" s="8"/>
      <c r="H111" s="8"/>
      <c r="I111" s="13"/>
      <c r="J111" s="8">
        <f t="shared" si="18"/>
        <v>0</v>
      </c>
      <c r="K111" s="9"/>
      <c r="L111" s="11" t="s">
        <v>16</v>
      </c>
      <c r="M111" s="8"/>
      <c r="N111" s="8"/>
      <c r="O111" s="13"/>
      <c r="P111" s="8">
        <f t="shared" si="26"/>
        <v>0</v>
      </c>
      <c r="Q111" s="9"/>
      <c r="R111" s="17"/>
      <c r="S111" s="10"/>
      <c r="T111" s="8">
        <f t="shared" si="20"/>
        <v>0</v>
      </c>
      <c r="U111" s="9"/>
      <c r="V111" s="8">
        <f t="shared" si="21"/>
        <v>0</v>
      </c>
    </row>
    <row r="112" spans="2:22" x14ac:dyDescent="0.2">
      <c r="B112" s="11" t="s">
        <v>344</v>
      </c>
      <c r="C112" s="61" t="s">
        <v>301</v>
      </c>
      <c r="D112" s="7" t="s">
        <v>365</v>
      </c>
      <c r="E112" s="9"/>
      <c r="F112" s="11" t="s">
        <v>204</v>
      </c>
      <c r="G112" s="8"/>
      <c r="H112" s="8"/>
      <c r="I112" s="13"/>
      <c r="J112" s="8">
        <f t="shared" si="18"/>
        <v>0</v>
      </c>
      <c r="K112" s="9"/>
      <c r="L112" s="11" t="s">
        <v>17</v>
      </c>
      <c r="M112" s="8"/>
      <c r="N112" s="8"/>
      <c r="O112" s="13"/>
      <c r="P112" s="8">
        <f t="shared" si="26"/>
        <v>0</v>
      </c>
      <c r="Q112" s="9"/>
      <c r="R112" s="17"/>
      <c r="S112" s="10"/>
      <c r="T112" s="8">
        <f t="shared" si="20"/>
        <v>0</v>
      </c>
      <c r="U112" s="9"/>
      <c r="V112" s="8">
        <f t="shared" si="21"/>
        <v>0</v>
      </c>
    </row>
    <row r="113" spans="2:22" x14ac:dyDescent="0.2">
      <c r="B113" s="11" t="s">
        <v>344</v>
      </c>
      <c r="C113" s="61" t="s">
        <v>303</v>
      </c>
      <c r="D113" s="7" t="s">
        <v>366</v>
      </c>
      <c r="E113" s="9"/>
      <c r="F113" s="11" t="s">
        <v>204</v>
      </c>
      <c r="G113" s="8"/>
      <c r="H113" s="8"/>
      <c r="I113" s="13"/>
      <c r="J113" s="8">
        <f t="shared" si="18"/>
        <v>0</v>
      </c>
      <c r="K113" s="9"/>
      <c r="L113" s="11" t="s">
        <v>18</v>
      </c>
      <c r="M113" s="8"/>
      <c r="N113" s="8"/>
      <c r="O113" s="13"/>
      <c r="P113" s="8">
        <f t="shared" si="26"/>
        <v>0</v>
      </c>
      <c r="Q113" s="9"/>
      <c r="R113" s="17"/>
      <c r="S113" s="10"/>
      <c r="T113" s="8">
        <f t="shared" si="20"/>
        <v>0</v>
      </c>
      <c r="U113" s="9"/>
      <c r="V113" s="8">
        <f t="shared" si="21"/>
        <v>0</v>
      </c>
    </row>
    <row r="114" spans="2:22" x14ac:dyDescent="0.2">
      <c r="B114" s="11" t="s">
        <v>344</v>
      </c>
      <c r="C114" s="61" t="s">
        <v>305</v>
      </c>
      <c r="D114" s="7" t="s">
        <v>367</v>
      </c>
      <c r="E114" s="9"/>
      <c r="F114" s="11" t="s">
        <v>204</v>
      </c>
      <c r="G114" s="8"/>
      <c r="H114" s="8"/>
      <c r="I114" s="13"/>
      <c r="J114" s="8">
        <f t="shared" si="18"/>
        <v>0</v>
      </c>
      <c r="K114" s="9"/>
      <c r="L114" s="11" t="s">
        <v>19</v>
      </c>
      <c r="M114" s="8"/>
      <c r="N114" s="8"/>
      <c r="O114" s="13"/>
      <c r="P114" s="8">
        <f t="shared" si="26"/>
        <v>0</v>
      </c>
      <c r="Q114" s="9"/>
      <c r="R114" s="17"/>
      <c r="S114" s="10"/>
      <c r="T114" s="8">
        <f t="shared" si="20"/>
        <v>0</v>
      </c>
      <c r="U114" s="9"/>
      <c r="V114" s="8">
        <f t="shared" si="21"/>
        <v>0</v>
      </c>
    </row>
    <row r="115" spans="2:22" x14ac:dyDescent="0.2">
      <c r="B115" s="11" t="s">
        <v>344</v>
      </c>
      <c r="C115" s="61" t="s">
        <v>313</v>
      </c>
      <c r="D115" s="7" t="s">
        <v>368</v>
      </c>
      <c r="E115" s="9"/>
      <c r="F115" s="11" t="s">
        <v>204</v>
      </c>
      <c r="G115" s="8"/>
      <c r="H115" s="8"/>
      <c r="I115" s="13"/>
      <c r="J115" s="8">
        <f t="shared" si="18"/>
        <v>0</v>
      </c>
      <c r="K115" s="9"/>
      <c r="L115" s="11" t="s">
        <v>20</v>
      </c>
      <c r="M115" s="8"/>
      <c r="N115" s="8"/>
      <c r="O115" s="13"/>
      <c r="P115" s="8">
        <f t="shared" si="26"/>
        <v>0</v>
      </c>
      <c r="Q115" s="9"/>
      <c r="R115" s="17"/>
      <c r="S115" s="10"/>
      <c r="T115" s="8">
        <f t="shared" si="20"/>
        <v>0</v>
      </c>
      <c r="U115" s="9"/>
      <c r="V115" s="8">
        <f t="shared" si="21"/>
        <v>0</v>
      </c>
    </row>
    <row r="116" spans="2:22" x14ac:dyDescent="0.2">
      <c r="B116" s="11" t="s">
        <v>344</v>
      </c>
      <c r="C116" s="61" t="s">
        <v>349</v>
      </c>
      <c r="D116" s="7" t="s">
        <v>369</v>
      </c>
      <c r="E116" s="9"/>
      <c r="F116" s="11" t="s">
        <v>204</v>
      </c>
      <c r="G116" s="8"/>
      <c r="H116" s="8"/>
      <c r="I116" s="13"/>
      <c r="J116" s="8">
        <f t="shared" si="18"/>
        <v>0</v>
      </c>
      <c r="K116" s="9"/>
      <c r="L116" s="11" t="s">
        <v>21</v>
      </c>
      <c r="M116" s="8"/>
      <c r="N116" s="8"/>
      <c r="O116" s="13"/>
      <c r="P116" s="8">
        <f t="shared" si="26"/>
        <v>0</v>
      </c>
      <c r="Q116" s="9"/>
      <c r="R116" s="17"/>
      <c r="S116" s="10"/>
      <c r="T116" s="8">
        <f t="shared" si="20"/>
        <v>0</v>
      </c>
      <c r="U116" s="9"/>
      <c r="V116" s="8">
        <f t="shared" si="21"/>
        <v>0</v>
      </c>
    </row>
    <row r="117" spans="2:22" x14ac:dyDescent="0.2">
      <c r="B117" s="11" t="s">
        <v>344</v>
      </c>
      <c r="C117" s="61" t="s">
        <v>315</v>
      </c>
      <c r="D117" s="7" t="s">
        <v>370</v>
      </c>
      <c r="E117" s="9"/>
      <c r="F117" s="11" t="s">
        <v>204</v>
      </c>
      <c r="G117" s="8"/>
      <c r="H117" s="8"/>
      <c r="I117" s="13"/>
      <c r="J117" s="8">
        <f t="shared" si="18"/>
        <v>0</v>
      </c>
      <c r="K117" s="9"/>
      <c r="L117" s="11" t="s">
        <v>22</v>
      </c>
      <c r="M117" s="8"/>
      <c r="N117" s="8"/>
      <c r="O117" s="13"/>
      <c r="P117" s="8">
        <f t="shared" si="26"/>
        <v>0</v>
      </c>
      <c r="Q117" s="9"/>
      <c r="R117" s="17"/>
      <c r="S117" s="10"/>
      <c r="T117" s="8">
        <f t="shared" si="20"/>
        <v>0</v>
      </c>
      <c r="U117" s="9"/>
      <c r="V117" s="8">
        <f t="shared" si="21"/>
        <v>0</v>
      </c>
    </row>
    <row r="118" spans="2:22" x14ac:dyDescent="0.2">
      <c r="B118" s="11" t="s">
        <v>345</v>
      </c>
      <c r="C118" s="61" t="s">
        <v>269</v>
      </c>
      <c r="D118" s="7" t="s">
        <v>371</v>
      </c>
      <c r="E118" s="9"/>
      <c r="F118" s="11" t="s">
        <v>204</v>
      </c>
      <c r="G118" s="8"/>
      <c r="H118" s="8"/>
      <c r="I118" s="13"/>
      <c r="J118" s="8">
        <f t="shared" si="18"/>
        <v>0</v>
      </c>
      <c r="K118" s="9"/>
      <c r="L118" s="11" t="s">
        <v>4</v>
      </c>
      <c r="M118" s="8"/>
      <c r="N118" s="8"/>
      <c r="O118" s="13"/>
      <c r="P118" s="8">
        <f t="shared" si="26"/>
        <v>0</v>
      </c>
      <c r="Q118" s="9"/>
      <c r="R118" s="17"/>
      <c r="S118" s="10"/>
      <c r="T118" s="8">
        <f t="shared" si="20"/>
        <v>0</v>
      </c>
      <c r="U118" s="9"/>
      <c r="V118" s="8">
        <f t="shared" si="21"/>
        <v>0</v>
      </c>
    </row>
    <row r="119" spans="2:22" x14ac:dyDescent="0.2">
      <c r="B119" s="11" t="s">
        <v>345</v>
      </c>
      <c r="C119" s="61" t="s">
        <v>339</v>
      </c>
      <c r="D119" s="7" t="s">
        <v>372</v>
      </c>
      <c r="E119" s="9"/>
      <c r="F119" s="11" t="s">
        <v>204</v>
      </c>
      <c r="G119" s="8"/>
      <c r="H119" s="8"/>
      <c r="I119" s="13"/>
      <c r="J119" s="8">
        <f t="shared" si="18"/>
        <v>0</v>
      </c>
      <c r="K119" s="9"/>
      <c r="L119" s="11" t="s">
        <v>23</v>
      </c>
      <c r="M119" s="8"/>
      <c r="N119" s="8"/>
      <c r="O119" s="13"/>
      <c r="P119" s="8">
        <f t="shared" si="26"/>
        <v>0</v>
      </c>
      <c r="Q119" s="9"/>
      <c r="R119" s="17"/>
      <c r="S119" s="10"/>
      <c r="T119" s="8">
        <f t="shared" si="20"/>
        <v>0</v>
      </c>
      <c r="U119" s="9"/>
      <c r="V119" s="8">
        <f t="shared" si="21"/>
        <v>0</v>
      </c>
    </row>
    <row r="120" spans="2:22" ht="7.5" customHeight="1" x14ac:dyDescent="0.2">
      <c r="B120" s="18"/>
      <c r="C120" s="18"/>
      <c r="D120" s="14"/>
      <c r="E120" s="19"/>
      <c r="F120" s="18"/>
      <c r="G120" s="20"/>
      <c r="H120" s="20"/>
      <c r="I120" s="20"/>
      <c r="J120" s="20"/>
      <c r="K120" s="19"/>
      <c r="L120" s="18"/>
      <c r="M120" s="20"/>
      <c r="N120" s="20"/>
      <c r="O120" s="20"/>
      <c r="P120" s="20"/>
      <c r="Q120" s="19"/>
      <c r="R120" s="27"/>
      <c r="S120" s="22"/>
      <c r="T120" s="28"/>
      <c r="U120" s="19"/>
      <c r="V120" s="28"/>
    </row>
    <row r="121" spans="2:22" ht="12.75" customHeight="1" x14ac:dyDescent="0.2">
      <c r="B121" s="72">
        <v>115000000</v>
      </c>
      <c r="C121" s="73" t="s">
        <v>181</v>
      </c>
      <c r="D121" s="71"/>
      <c r="E121" s="9"/>
      <c r="F121" s="59"/>
      <c r="G121" s="60">
        <f>G13+G79+G89+G95</f>
        <v>0</v>
      </c>
      <c r="H121" s="60">
        <f>H13+H79+H89+H95</f>
        <v>0</v>
      </c>
      <c r="I121" s="60">
        <f>I13+I79+I89+I95</f>
        <v>0</v>
      </c>
      <c r="J121" s="60">
        <f>J13+J79+J89+J95</f>
        <v>0</v>
      </c>
      <c r="K121" s="9"/>
      <c r="L121" s="59"/>
      <c r="M121" s="60">
        <f>M13+M79+M89+M95</f>
        <v>0</v>
      </c>
      <c r="N121" s="60">
        <f>N13+N79+N89+N95</f>
        <v>0</v>
      </c>
      <c r="O121" s="60">
        <f>O13+O79+O89+O95</f>
        <v>0</v>
      </c>
      <c r="P121" s="60">
        <f>P13+P79+P89+P95</f>
        <v>0</v>
      </c>
      <c r="Q121" s="26"/>
      <c r="R121" s="29"/>
      <c r="S121" s="30"/>
      <c r="T121" s="60">
        <f>T13+T79+T89+T95</f>
        <v>0</v>
      </c>
      <c r="U121" s="60">
        <f>U13+U79+U89+U95</f>
        <v>0</v>
      </c>
      <c r="V121" s="31">
        <f t="shared" ref="V121" si="27">L121-R121</f>
        <v>0</v>
      </c>
    </row>
    <row r="122" spans="2:22" ht="34.5" customHeight="1" x14ac:dyDescent="0.2">
      <c r="B122" s="32" t="s">
        <v>201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</sheetData>
  <mergeCells count="19">
    <mergeCell ref="O1:T1"/>
    <mergeCell ref="B9:B11"/>
    <mergeCell ref="T9:T11"/>
    <mergeCell ref="H10:I10"/>
    <mergeCell ref="C9:D11"/>
    <mergeCell ref="D4:V4"/>
    <mergeCell ref="V9:V11"/>
    <mergeCell ref="B122:V122"/>
    <mergeCell ref="B7:V7"/>
    <mergeCell ref="L9:P9"/>
    <mergeCell ref="L10:L11"/>
    <mergeCell ref="M10:M11"/>
    <mergeCell ref="P10:P11"/>
    <mergeCell ref="N10:O10"/>
    <mergeCell ref="R9:R11"/>
    <mergeCell ref="F9:J9"/>
    <mergeCell ref="F10:F11"/>
    <mergeCell ref="G10:G11"/>
    <mergeCell ref="J10:J11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73" fitToHeight="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05"/>
  <sheetViews>
    <sheetView showGridLines="0" tabSelected="1" topLeftCell="A7" workbookViewId="0">
      <selection activeCell="G14" sqref="G14"/>
    </sheetView>
  </sheetViews>
  <sheetFormatPr defaultRowHeight="12.75" x14ac:dyDescent="0.2"/>
  <cols>
    <col min="1" max="1" width="1" style="1" customWidth="1"/>
    <col min="2" max="2" width="11.5703125" style="1" customWidth="1"/>
    <col min="3" max="3" width="4" style="1" customWidth="1"/>
    <col min="4" max="4" width="50" style="1" customWidth="1"/>
    <col min="5" max="5" width="0.85546875" style="1" customWidth="1"/>
    <col min="6" max="6" width="8.85546875" style="1" customWidth="1"/>
    <col min="7" max="7" width="11.42578125" style="1" customWidth="1"/>
    <col min="8" max="8" width="12" style="1" customWidth="1"/>
    <col min="9" max="9" width="10.7109375" style="1" customWidth="1"/>
    <col min="10" max="10" width="12.42578125" style="1" customWidth="1"/>
    <col min="11" max="11" width="0.85546875" style="1" customWidth="1"/>
    <col min="12" max="12" width="8.28515625" style="1" customWidth="1"/>
    <col min="13" max="13" width="10.7109375" style="1" customWidth="1"/>
    <col min="14" max="14" width="10.28515625" style="1" customWidth="1"/>
    <col min="15" max="15" width="9.42578125" style="1" customWidth="1"/>
    <col min="16" max="16" width="12" style="1" customWidth="1"/>
    <col min="17" max="17" width="0.5703125" style="1" customWidth="1"/>
    <col min="18" max="18" width="5.42578125" style="1" bestFit="1" customWidth="1"/>
    <col min="19" max="19" width="0.5703125" style="1" customWidth="1"/>
    <col min="20" max="20" width="10.140625" style="1" bestFit="1" customWidth="1"/>
    <col min="21" max="21" width="0.42578125" style="1" customWidth="1"/>
    <col min="22" max="22" width="10.140625" style="1" customWidth="1"/>
    <col min="23" max="244" width="9.140625" style="1"/>
    <col min="245" max="245" width="1.85546875" style="1" customWidth="1"/>
    <col min="246" max="249" width="11.5703125" style="1" customWidth="1"/>
    <col min="250" max="250" width="10.140625" style="1" customWidth="1"/>
    <col min="251" max="251" width="10.42578125" style="1" customWidth="1"/>
    <col min="252" max="252" width="0.85546875" style="1" customWidth="1"/>
    <col min="253" max="253" width="11.42578125" style="1" customWidth="1"/>
    <col min="254" max="254" width="12" style="1" customWidth="1"/>
    <col min="255" max="255" width="9.140625" style="1" customWidth="1"/>
    <col min="256" max="256" width="12.42578125" style="1" customWidth="1"/>
    <col min="257" max="257" width="0.85546875" style="1" customWidth="1"/>
    <col min="258" max="258" width="10.7109375" style="1" customWidth="1"/>
    <col min="259" max="259" width="10.28515625" style="1" customWidth="1"/>
    <col min="260" max="260" width="9.42578125" style="1" customWidth="1"/>
    <col min="261" max="261" width="12" style="1" customWidth="1"/>
    <col min="262" max="262" width="0.85546875" style="1" customWidth="1"/>
    <col min="263" max="263" width="12.140625" style="1" customWidth="1"/>
    <col min="264" max="264" width="2.42578125" style="1" customWidth="1"/>
    <col min="265" max="500" width="9.140625" style="1"/>
    <col min="501" max="501" width="1.85546875" style="1" customWidth="1"/>
    <col min="502" max="505" width="11.5703125" style="1" customWidth="1"/>
    <col min="506" max="506" width="10.140625" style="1" customWidth="1"/>
    <col min="507" max="507" width="10.42578125" style="1" customWidth="1"/>
    <col min="508" max="508" width="0.85546875" style="1" customWidth="1"/>
    <col min="509" max="509" width="11.42578125" style="1" customWidth="1"/>
    <col min="510" max="510" width="12" style="1" customWidth="1"/>
    <col min="511" max="511" width="9.140625" style="1" customWidth="1"/>
    <col min="512" max="512" width="12.42578125" style="1" customWidth="1"/>
    <col min="513" max="513" width="0.85546875" style="1" customWidth="1"/>
    <col min="514" max="514" width="10.7109375" style="1" customWidth="1"/>
    <col min="515" max="515" width="10.28515625" style="1" customWidth="1"/>
    <col min="516" max="516" width="9.42578125" style="1" customWidth="1"/>
    <col min="517" max="517" width="12" style="1" customWidth="1"/>
    <col min="518" max="518" width="0.85546875" style="1" customWidth="1"/>
    <col min="519" max="519" width="12.140625" style="1" customWidth="1"/>
    <col min="520" max="520" width="2.42578125" style="1" customWidth="1"/>
    <col min="521" max="756" width="9.140625" style="1"/>
    <col min="757" max="757" width="1.85546875" style="1" customWidth="1"/>
    <col min="758" max="761" width="11.5703125" style="1" customWidth="1"/>
    <col min="762" max="762" width="10.140625" style="1" customWidth="1"/>
    <col min="763" max="763" width="10.42578125" style="1" customWidth="1"/>
    <col min="764" max="764" width="0.85546875" style="1" customWidth="1"/>
    <col min="765" max="765" width="11.42578125" style="1" customWidth="1"/>
    <col min="766" max="766" width="12" style="1" customWidth="1"/>
    <col min="767" max="767" width="9.140625" style="1" customWidth="1"/>
    <col min="768" max="768" width="12.42578125" style="1" customWidth="1"/>
    <col min="769" max="769" width="0.85546875" style="1" customWidth="1"/>
    <col min="770" max="770" width="10.7109375" style="1" customWidth="1"/>
    <col min="771" max="771" width="10.28515625" style="1" customWidth="1"/>
    <col min="772" max="772" width="9.42578125" style="1" customWidth="1"/>
    <col min="773" max="773" width="12" style="1" customWidth="1"/>
    <col min="774" max="774" width="0.85546875" style="1" customWidth="1"/>
    <col min="775" max="775" width="12.140625" style="1" customWidth="1"/>
    <col min="776" max="776" width="2.42578125" style="1" customWidth="1"/>
    <col min="777" max="1012" width="9.140625" style="1"/>
    <col min="1013" max="1013" width="1.85546875" style="1" customWidth="1"/>
    <col min="1014" max="1017" width="11.5703125" style="1" customWidth="1"/>
    <col min="1018" max="1018" width="10.140625" style="1" customWidth="1"/>
    <col min="1019" max="1019" width="10.42578125" style="1" customWidth="1"/>
    <col min="1020" max="1020" width="0.85546875" style="1" customWidth="1"/>
    <col min="1021" max="1021" width="11.42578125" style="1" customWidth="1"/>
    <col min="1022" max="1022" width="12" style="1" customWidth="1"/>
    <col min="1023" max="1023" width="9.140625" style="1" customWidth="1"/>
    <col min="1024" max="1024" width="12.42578125" style="1" customWidth="1"/>
    <col min="1025" max="1025" width="0.85546875" style="1" customWidth="1"/>
    <col min="1026" max="1026" width="10.7109375" style="1" customWidth="1"/>
    <col min="1027" max="1027" width="10.28515625" style="1" customWidth="1"/>
    <col min="1028" max="1028" width="9.42578125" style="1" customWidth="1"/>
    <col min="1029" max="1029" width="12" style="1" customWidth="1"/>
    <col min="1030" max="1030" width="0.85546875" style="1" customWidth="1"/>
    <col min="1031" max="1031" width="12.140625" style="1" customWidth="1"/>
    <col min="1032" max="1032" width="2.42578125" style="1" customWidth="1"/>
    <col min="1033" max="1268" width="9.140625" style="1"/>
    <col min="1269" max="1269" width="1.85546875" style="1" customWidth="1"/>
    <col min="1270" max="1273" width="11.5703125" style="1" customWidth="1"/>
    <col min="1274" max="1274" width="10.140625" style="1" customWidth="1"/>
    <col min="1275" max="1275" width="10.42578125" style="1" customWidth="1"/>
    <col min="1276" max="1276" width="0.85546875" style="1" customWidth="1"/>
    <col min="1277" max="1277" width="11.42578125" style="1" customWidth="1"/>
    <col min="1278" max="1278" width="12" style="1" customWidth="1"/>
    <col min="1279" max="1279" width="9.140625" style="1" customWidth="1"/>
    <col min="1280" max="1280" width="12.42578125" style="1" customWidth="1"/>
    <col min="1281" max="1281" width="0.85546875" style="1" customWidth="1"/>
    <col min="1282" max="1282" width="10.7109375" style="1" customWidth="1"/>
    <col min="1283" max="1283" width="10.28515625" style="1" customWidth="1"/>
    <col min="1284" max="1284" width="9.42578125" style="1" customWidth="1"/>
    <col min="1285" max="1285" width="12" style="1" customWidth="1"/>
    <col min="1286" max="1286" width="0.85546875" style="1" customWidth="1"/>
    <col min="1287" max="1287" width="12.140625" style="1" customWidth="1"/>
    <col min="1288" max="1288" width="2.42578125" style="1" customWidth="1"/>
    <col min="1289" max="1524" width="9.140625" style="1"/>
    <col min="1525" max="1525" width="1.85546875" style="1" customWidth="1"/>
    <col min="1526" max="1529" width="11.5703125" style="1" customWidth="1"/>
    <col min="1530" max="1530" width="10.140625" style="1" customWidth="1"/>
    <col min="1531" max="1531" width="10.42578125" style="1" customWidth="1"/>
    <col min="1532" max="1532" width="0.85546875" style="1" customWidth="1"/>
    <col min="1533" max="1533" width="11.42578125" style="1" customWidth="1"/>
    <col min="1534" max="1534" width="12" style="1" customWidth="1"/>
    <col min="1535" max="1535" width="9.140625" style="1" customWidth="1"/>
    <col min="1536" max="1536" width="12.42578125" style="1" customWidth="1"/>
    <col min="1537" max="1537" width="0.85546875" style="1" customWidth="1"/>
    <col min="1538" max="1538" width="10.7109375" style="1" customWidth="1"/>
    <col min="1539" max="1539" width="10.28515625" style="1" customWidth="1"/>
    <col min="1540" max="1540" width="9.42578125" style="1" customWidth="1"/>
    <col min="1541" max="1541" width="12" style="1" customWidth="1"/>
    <col min="1542" max="1542" width="0.85546875" style="1" customWidth="1"/>
    <col min="1543" max="1543" width="12.140625" style="1" customWidth="1"/>
    <col min="1544" max="1544" width="2.42578125" style="1" customWidth="1"/>
    <col min="1545" max="1780" width="9.140625" style="1"/>
    <col min="1781" max="1781" width="1.85546875" style="1" customWidth="1"/>
    <col min="1782" max="1785" width="11.5703125" style="1" customWidth="1"/>
    <col min="1786" max="1786" width="10.140625" style="1" customWidth="1"/>
    <col min="1787" max="1787" width="10.42578125" style="1" customWidth="1"/>
    <col min="1788" max="1788" width="0.85546875" style="1" customWidth="1"/>
    <col min="1789" max="1789" width="11.42578125" style="1" customWidth="1"/>
    <col min="1790" max="1790" width="12" style="1" customWidth="1"/>
    <col min="1791" max="1791" width="9.140625" style="1" customWidth="1"/>
    <col min="1792" max="1792" width="12.42578125" style="1" customWidth="1"/>
    <col min="1793" max="1793" width="0.85546875" style="1" customWidth="1"/>
    <col min="1794" max="1794" width="10.7109375" style="1" customWidth="1"/>
    <col min="1795" max="1795" width="10.28515625" style="1" customWidth="1"/>
    <col min="1796" max="1796" width="9.42578125" style="1" customWidth="1"/>
    <col min="1797" max="1797" width="12" style="1" customWidth="1"/>
    <col min="1798" max="1798" width="0.85546875" style="1" customWidth="1"/>
    <col min="1799" max="1799" width="12.140625" style="1" customWidth="1"/>
    <col min="1800" max="1800" width="2.42578125" style="1" customWidth="1"/>
    <col min="1801" max="2036" width="9.140625" style="1"/>
    <col min="2037" max="2037" width="1.85546875" style="1" customWidth="1"/>
    <col min="2038" max="2041" width="11.5703125" style="1" customWidth="1"/>
    <col min="2042" max="2042" width="10.140625" style="1" customWidth="1"/>
    <col min="2043" max="2043" width="10.42578125" style="1" customWidth="1"/>
    <col min="2044" max="2044" width="0.85546875" style="1" customWidth="1"/>
    <col min="2045" max="2045" width="11.42578125" style="1" customWidth="1"/>
    <col min="2046" max="2046" width="12" style="1" customWidth="1"/>
    <col min="2047" max="2047" width="9.140625" style="1" customWidth="1"/>
    <col min="2048" max="2048" width="12.42578125" style="1" customWidth="1"/>
    <col min="2049" max="2049" width="0.85546875" style="1" customWidth="1"/>
    <col min="2050" max="2050" width="10.7109375" style="1" customWidth="1"/>
    <col min="2051" max="2051" width="10.28515625" style="1" customWidth="1"/>
    <col min="2052" max="2052" width="9.42578125" style="1" customWidth="1"/>
    <col min="2053" max="2053" width="12" style="1" customWidth="1"/>
    <col min="2054" max="2054" width="0.85546875" style="1" customWidth="1"/>
    <col min="2055" max="2055" width="12.140625" style="1" customWidth="1"/>
    <col min="2056" max="2056" width="2.42578125" style="1" customWidth="1"/>
    <col min="2057" max="2292" width="9.140625" style="1"/>
    <col min="2293" max="2293" width="1.85546875" style="1" customWidth="1"/>
    <col min="2294" max="2297" width="11.5703125" style="1" customWidth="1"/>
    <col min="2298" max="2298" width="10.140625" style="1" customWidth="1"/>
    <col min="2299" max="2299" width="10.42578125" style="1" customWidth="1"/>
    <col min="2300" max="2300" width="0.85546875" style="1" customWidth="1"/>
    <col min="2301" max="2301" width="11.42578125" style="1" customWidth="1"/>
    <col min="2302" max="2302" width="12" style="1" customWidth="1"/>
    <col min="2303" max="2303" width="9.140625" style="1" customWidth="1"/>
    <col min="2304" max="2304" width="12.42578125" style="1" customWidth="1"/>
    <col min="2305" max="2305" width="0.85546875" style="1" customWidth="1"/>
    <col min="2306" max="2306" width="10.7109375" style="1" customWidth="1"/>
    <col min="2307" max="2307" width="10.28515625" style="1" customWidth="1"/>
    <col min="2308" max="2308" width="9.42578125" style="1" customWidth="1"/>
    <col min="2309" max="2309" width="12" style="1" customWidth="1"/>
    <col min="2310" max="2310" width="0.85546875" style="1" customWidth="1"/>
    <col min="2311" max="2311" width="12.140625" style="1" customWidth="1"/>
    <col min="2312" max="2312" width="2.42578125" style="1" customWidth="1"/>
    <col min="2313" max="2548" width="9.140625" style="1"/>
    <col min="2549" max="2549" width="1.85546875" style="1" customWidth="1"/>
    <col min="2550" max="2553" width="11.5703125" style="1" customWidth="1"/>
    <col min="2554" max="2554" width="10.140625" style="1" customWidth="1"/>
    <col min="2555" max="2555" width="10.42578125" style="1" customWidth="1"/>
    <col min="2556" max="2556" width="0.85546875" style="1" customWidth="1"/>
    <col min="2557" max="2557" width="11.42578125" style="1" customWidth="1"/>
    <col min="2558" max="2558" width="12" style="1" customWidth="1"/>
    <col min="2559" max="2559" width="9.140625" style="1" customWidth="1"/>
    <col min="2560" max="2560" width="12.42578125" style="1" customWidth="1"/>
    <col min="2561" max="2561" width="0.85546875" style="1" customWidth="1"/>
    <col min="2562" max="2562" width="10.7109375" style="1" customWidth="1"/>
    <col min="2563" max="2563" width="10.28515625" style="1" customWidth="1"/>
    <col min="2564" max="2564" width="9.42578125" style="1" customWidth="1"/>
    <col min="2565" max="2565" width="12" style="1" customWidth="1"/>
    <col min="2566" max="2566" width="0.85546875" style="1" customWidth="1"/>
    <col min="2567" max="2567" width="12.140625" style="1" customWidth="1"/>
    <col min="2568" max="2568" width="2.42578125" style="1" customWidth="1"/>
    <col min="2569" max="2804" width="9.140625" style="1"/>
    <col min="2805" max="2805" width="1.85546875" style="1" customWidth="1"/>
    <col min="2806" max="2809" width="11.5703125" style="1" customWidth="1"/>
    <col min="2810" max="2810" width="10.140625" style="1" customWidth="1"/>
    <col min="2811" max="2811" width="10.42578125" style="1" customWidth="1"/>
    <col min="2812" max="2812" width="0.85546875" style="1" customWidth="1"/>
    <col min="2813" max="2813" width="11.42578125" style="1" customWidth="1"/>
    <col min="2814" max="2814" width="12" style="1" customWidth="1"/>
    <col min="2815" max="2815" width="9.140625" style="1" customWidth="1"/>
    <col min="2816" max="2816" width="12.42578125" style="1" customWidth="1"/>
    <col min="2817" max="2817" width="0.85546875" style="1" customWidth="1"/>
    <col min="2818" max="2818" width="10.7109375" style="1" customWidth="1"/>
    <col min="2819" max="2819" width="10.28515625" style="1" customWidth="1"/>
    <col min="2820" max="2820" width="9.42578125" style="1" customWidth="1"/>
    <col min="2821" max="2821" width="12" style="1" customWidth="1"/>
    <col min="2822" max="2822" width="0.85546875" style="1" customWidth="1"/>
    <col min="2823" max="2823" width="12.140625" style="1" customWidth="1"/>
    <col min="2824" max="2824" width="2.42578125" style="1" customWidth="1"/>
    <col min="2825" max="3060" width="9.140625" style="1"/>
    <col min="3061" max="3061" width="1.85546875" style="1" customWidth="1"/>
    <col min="3062" max="3065" width="11.5703125" style="1" customWidth="1"/>
    <col min="3066" max="3066" width="10.140625" style="1" customWidth="1"/>
    <col min="3067" max="3067" width="10.42578125" style="1" customWidth="1"/>
    <col min="3068" max="3068" width="0.85546875" style="1" customWidth="1"/>
    <col min="3069" max="3069" width="11.42578125" style="1" customWidth="1"/>
    <col min="3070" max="3070" width="12" style="1" customWidth="1"/>
    <col min="3071" max="3071" width="9.140625" style="1" customWidth="1"/>
    <col min="3072" max="3072" width="12.42578125" style="1" customWidth="1"/>
    <col min="3073" max="3073" width="0.85546875" style="1" customWidth="1"/>
    <col min="3074" max="3074" width="10.7109375" style="1" customWidth="1"/>
    <col min="3075" max="3075" width="10.28515625" style="1" customWidth="1"/>
    <col min="3076" max="3076" width="9.42578125" style="1" customWidth="1"/>
    <col min="3077" max="3077" width="12" style="1" customWidth="1"/>
    <col min="3078" max="3078" width="0.85546875" style="1" customWidth="1"/>
    <col min="3079" max="3079" width="12.140625" style="1" customWidth="1"/>
    <col min="3080" max="3080" width="2.42578125" style="1" customWidth="1"/>
    <col min="3081" max="3316" width="9.140625" style="1"/>
    <col min="3317" max="3317" width="1.85546875" style="1" customWidth="1"/>
    <col min="3318" max="3321" width="11.5703125" style="1" customWidth="1"/>
    <col min="3322" max="3322" width="10.140625" style="1" customWidth="1"/>
    <col min="3323" max="3323" width="10.42578125" style="1" customWidth="1"/>
    <col min="3324" max="3324" width="0.85546875" style="1" customWidth="1"/>
    <col min="3325" max="3325" width="11.42578125" style="1" customWidth="1"/>
    <col min="3326" max="3326" width="12" style="1" customWidth="1"/>
    <col min="3327" max="3327" width="9.140625" style="1" customWidth="1"/>
    <col min="3328" max="3328" width="12.42578125" style="1" customWidth="1"/>
    <col min="3329" max="3329" width="0.85546875" style="1" customWidth="1"/>
    <col min="3330" max="3330" width="10.7109375" style="1" customWidth="1"/>
    <col min="3331" max="3331" width="10.28515625" style="1" customWidth="1"/>
    <col min="3332" max="3332" width="9.42578125" style="1" customWidth="1"/>
    <col min="3333" max="3333" width="12" style="1" customWidth="1"/>
    <col min="3334" max="3334" width="0.85546875" style="1" customWidth="1"/>
    <col min="3335" max="3335" width="12.140625" style="1" customWidth="1"/>
    <col min="3336" max="3336" width="2.42578125" style="1" customWidth="1"/>
    <col min="3337" max="3572" width="9.140625" style="1"/>
    <col min="3573" max="3573" width="1.85546875" style="1" customWidth="1"/>
    <col min="3574" max="3577" width="11.5703125" style="1" customWidth="1"/>
    <col min="3578" max="3578" width="10.140625" style="1" customWidth="1"/>
    <col min="3579" max="3579" width="10.42578125" style="1" customWidth="1"/>
    <col min="3580" max="3580" width="0.85546875" style="1" customWidth="1"/>
    <col min="3581" max="3581" width="11.42578125" style="1" customWidth="1"/>
    <col min="3582" max="3582" width="12" style="1" customWidth="1"/>
    <col min="3583" max="3583" width="9.140625" style="1" customWidth="1"/>
    <col min="3584" max="3584" width="12.42578125" style="1" customWidth="1"/>
    <col min="3585" max="3585" width="0.85546875" style="1" customWidth="1"/>
    <col min="3586" max="3586" width="10.7109375" style="1" customWidth="1"/>
    <col min="3587" max="3587" width="10.28515625" style="1" customWidth="1"/>
    <col min="3588" max="3588" width="9.42578125" style="1" customWidth="1"/>
    <col min="3589" max="3589" width="12" style="1" customWidth="1"/>
    <col min="3590" max="3590" width="0.85546875" style="1" customWidth="1"/>
    <col min="3591" max="3591" width="12.140625" style="1" customWidth="1"/>
    <col min="3592" max="3592" width="2.42578125" style="1" customWidth="1"/>
    <col min="3593" max="3828" width="9.140625" style="1"/>
    <col min="3829" max="3829" width="1.85546875" style="1" customWidth="1"/>
    <col min="3830" max="3833" width="11.5703125" style="1" customWidth="1"/>
    <col min="3834" max="3834" width="10.140625" style="1" customWidth="1"/>
    <col min="3835" max="3835" width="10.42578125" style="1" customWidth="1"/>
    <col min="3836" max="3836" width="0.85546875" style="1" customWidth="1"/>
    <col min="3837" max="3837" width="11.42578125" style="1" customWidth="1"/>
    <col min="3838" max="3838" width="12" style="1" customWidth="1"/>
    <col min="3839" max="3839" width="9.140625" style="1" customWidth="1"/>
    <col min="3840" max="3840" width="12.42578125" style="1" customWidth="1"/>
    <col min="3841" max="3841" width="0.85546875" style="1" customWidth="1"/>
    <col min="3842" max="3842" width="10.7109375" style="1" customWidth="1"/>
    <col min="3843" max="3843" width="10.28515625" style="1" customWidth="1"/>
    <col min="3844" max="3844" width="9.42578125" style="1" customWidth="1"/>
    <col min="3845" max="3845" width="12" style="1" customWidth="1"/>
    <col min="3846" max="3846" width="0.85546875" style="1" customWidth="1"/>
    <col min="3847" max="3847" width="12.140625" style="1" customWidth="1"/>
    <col min="3848" max="3848" width="2.42578125" style="1" customWidth="1"/>
    <col min="3849" max="4084" width="9.140625" style="1"/>
    <col min="4085" max="4085" width="1.85546875" style="1" customWidth="1"/>
    <col min="4086" max="4089" width="11.5703125" style="1" customWidth="1"/>
    <col min="4090" max="4090" width="10.140625" style="1" customWidth="1"/>
    <col min="4091" max="4091" width="10.42578125" style="1" customWidth="1"/>
    <col min="4092" max="4092" width="0.85546875" style="1" customWidth="1"/>
    <col min="4093" max="4093" width="11.42578125" style="1" customWidth="1"/>
    <col min="4094" max="4094" width="12" style="1" customWidth="1"/>
    <col min="4095" max="4095" width="9.140625" style="1" customWidth="1"/>
    <col min="4096" max="4096" width="12.42578125" style="1" customWidth="1"/>
    <col min="4097" max="4097" width="0.85546875" style="1" customWidth="1"/>
    <col min="4098" max="4098" width="10.7109375" style="1" customWidth="1"/>
    <col min="4099" max="4099" width="10.28515625" style="1" customWidth="1"/>
    <col min="4100" max="4100" width="9.42578125" style="1" customWidth="1"/>
    <col min="4101" max="4101" width="12" style="1" customWidth="1"/>
    <col min="4102" max="4102" width="0.85546875" style="1" customWidth="1"/>
    <col min="4103" max="4103" width="12.140625" style="1" customWidth="1"/>
    <col min="4104" max="4104" width="2.42578125" style="1" customWidth="1"/>
    <col min="4105" max="4340" width="9.140625" style="1"/>
    <col min="4341" max="4341" width="1.85546875" style="1" customWidth="1"/>
    <col min="4342" max="4345" width="11.5703125" style="1" customWidth="1"/>
    <col min="4346" max="4346" width="10.140625" style="1" customWidth="1"/>
    <col min="4347" max="4347" width="10.42578125" style="1" customWidth="1"/>
    <col min="4348" max="4348" width="0.85546875" style="1" customWidth="1"/>
    <col min="4349" max="4349" width="11.42578125" style="1" customWidth="1"/>
    <col min="4350" max="4350" width="12" style="1" customWidth="1"/>
    <col min="4351" max="4351" width="9.140625" style="1" customWidth="1"/>
    <col min="4352" max="4352" width="12.42578125" style="1" customWidth="1"/>
    <col min="4353" max="4353" width="0.85546875" style="1" customWidth="1"/>
    <col min="4354" max="4354" width="10.7109375" style="1" customWidth="1"/>
    <col min="4355" max="4355" width="10.28515625" style="1" customWidth="1"/>
    <col min="4356" max="4356" width="9.42578125" style="1" customWidth="1"/>
    <col min="4357" max="4357" width="12" style="1" customWidth="1"/>
    <col min="4358" max="4358" width="0.85546875" style="1" customWidth="1"/>
    <col min="4359" max="4359" width="12.140625" style="1" customWidth="1"/>
    <col min="4360" max="4360" width="2.42578125" style="1" customWidth="1"/>
    <col min="4361" max="4596" width="9.140625" style="1"/>
    <col min="4597" max="4597" width="1.85546875" style="1" customWidth="1"/>
    <col min="4598" max="4601" width="11.5703125" style="1" customWidth="1"/>
    <col min="4602" max="4602" width="10.140625" style="1" customWidth="1"/>
    <col min="4603" max="4603" width="10.42578125" style="1" customWidth="1"/>
    <col min="4604" max="4604" width="0.85546875" style="1" customWidth="1"/>
    <col min="4605" max="4605" width="11.42578125" style="1" customWidth="1"/>
    <col min="4606" max="4606" width="12" style="1" customWidth="1"/>
    <col min="4607" max="4607" width="9.140625" style="1" customWidth="1"/>
    <col min="4608" max="4608" width="12.42578125" style="1" customWidth="1"/>
    <col min="4609" max="4609" width="0.85546875" style="1" customWidth="1"/>
    <col min="4610" max="4610" width="10.7109375" style="1" customWidth="1"/>
    <col min="4611" max="4611" width="10.28515625" style="1" customWidth="1"/>
    <col min="4612" max="4612" width="9.42578125" style="1" customWidth="1"/>
    <col min="4613" max="4613" width="12" style="1" customWidth="1"/>
    <col min="4614" max="4614" width="0.85546875" style="1" customWidth="1"/>
    <col min="4615" max="4615" width="12.140625" style="1" customWidth="1"/>
    <col min="4616" max="4616" width="2.42578125" style="1" customWidth="1"/>
    <col min="4617" max="4852" width="9.140625" style="1"/>
    <col min="4853" max="4853" width="1.85546875" style="1" customWidth="1"/>
    <col min="4854" max="4857" width="11.5703125" style="1" customWidth="1"/>
    <col min="4858" max="4858" width="10.140625" style="1" customWidth="1"/>
    <col min="4859" max="4859" width="10.42578125" style="1" customWidth="1"/>
    <col min="4860" max="4860" width="0.85546875" style="1" customWidth="1"/>
    <col min="4861" max="4861" width="11.42578125" style="1" customWidth="1"/>
    <col min="4862" max="4862" width="12" style="1" customWidth="1"/>
    <col min="4863" max="4863" width="9.140625" style="1" customWidth="1"/>
    <col min="4864" max="4864" width="12.42578125" style="1" customWidth="1"/>
    <col min="4865" max="4865" width="0.85546875" style="1" customWidth="1"/>
    <col min="4866" max="4866" width="10.7109375" style="1" customWidth="1"/>
    <col min="4867" max="4867" width="10.28515625" style="1" customWidth="1"/>
    <col min="4868" max="4868" width="9.42578125" style="1" customWidth="1"/>
    <col min="4869" max="4869" width="12" style="1" customWidth="1"/>
    <col min="4870" max="4870" width="0.85546875" style="1" customWidth="1"/>
    <col min="4871" max="4871" width="12.140625" style="1" customWidth="1"/>
    <col min="4872" max="4872" width="2.42578125" style="1" customWidth="1"/>
    <col min="4873" max="5108" width="9.140625" style="1"/>
    <col min="5109" max="5109" width="1.85546875" style="1" customWidth="1"/>
    <col min="5110" max="5113" width="11.5703125" style="1" customWidth="1"/>
    <col min="5114" max="5114" width="10.140625" style="1" customWidth="1"/>
    <col min="5115" max="5115" width="10.42578125" style="1" customWidth="1"/>
    <col min="5116" max="5116" width="0.85546875" style="1" customWidth="1"/>
    <col min="5117" max="5117" width="11.42578125" style="1" customWidth="1"/>
    <col min="5118" max="5118" width="12" style="1" customWidth="1"/>
    <col min="5119" max="5119" width="9.140625" style="1" customWidth="1"/>
    <col min="5120" max="5120" width="12.42578125" style="1" customWidth="1"/>
    <col min="5121" max="5121" width="0.85546875" style="1" customWidth="1"/>
    <col min="5122" max="5122" width="10.7109375" style="1" customWidth="1"/>
    <col min="5123" max="5123" width="10.28515625" style="1" customWidth="1"/>
    <col min="5124" max="5124" width="9.42578125" style="1" customWidth="1"/>
    <col min="5125" max="5125" width="12" style="1" customWidth="1"/>
    <col min="5126" max="5126" width="0.85546875" style="1" customWidth="1"/>
    <col min="5127" max="5127" width="12.140625" style="1" customWidth="1"/>
    <col min="5128" max="5128" width="2.42578125" style="1" customWidth="1"/>
    <col min="5129" max="5364" width="9.140625" style="1"/>
    <col min="5365" max="5365" width="1.85546875" style="1" customWidth="1"/>
    <col min="5366" max="5369" width="11.5703125" style="1" customWidth="1"/>
    <col min="5370" max="5370" width="10.140625" style="1" customWidth="1"/>
    <col min="5371" max="5371" width="10.42578125" style="1" customWidth="1"/>
    <col min="5372" max="5372" width="0.85546875" style="1" customWidth="1"/>
    <col min="5373" max="5373" width="11.42578125" style="1" customWidth="1"/>
    <col min="5374" max="5374" width="12" style="1" customWidth="1"/>
    <col min="5375" max="5375" width="9.140625" style="1" customWidth="1"/>
    <col min="5376" max="5376" width="12.42578125" style="1" customWidth="1"/>
    <col min="5377" max="5377" width="0.85546875" style="1" customWidth="1"/>
    <col min="5378" max="5378" width="10.7109375" style="1" customWidth="1"/>
    <col min="5379" max="5379" width="10.28515625" style="1" customWidth="1"/>
    <col min="5380" max="5380" width="9.42578125" style="1" customWidth="1"/>
    <col min="5381" max="5381" width="12" style="1" customWidth="1"/>
    <col min="5382" max="5382" width="0.85546875" style="1" customWidth="1"/>
    <col min="5383" max="5383" width="12.140625" style="1" customWidth="1"/>
    <col min="5384" max="5384" width="2.42578125" style="1" customWidth="1"/>
    <col min="5385" max="5620" width="9.140625" style="1"/>
    <col min="5621" max="5621" width="1.85546875" style="1" customWidth="1"/>
    <col min="5622" max="5625" width="11.5703125" style="1" customWidth="1"/>
    <col min="5626" max="5626" width="10.140625" style="1" customWidth="1"/>
    <col min="5627" max="5627" width="10.42578125" style="1" customWidth="1"/>
    <col min="5628" max="5628" width="0.85546875" style="1" customWidth="1"/>
    <col min="5629" max="5629" width="11.42578125" style="1" customWidth="1"/>
    <col min="5630" max="5630" width="12" style="1" customWidth="1"/>
    <col min="5631" max="5631" width="9.140625" style="1" customWidth="1"/>
    <col min="5632" max="5632" width="12.42578125" style="1" customWidth="1"/>
    <col min="5633" max="5633" width="0.85546875" style="1" customWidth="1"/>
    <col min="5634" max="5634" width="10.7109375" style="1" customWidth="1"/>
    <col min="5635" max="5635" width="10.28515625" style="1" customWidth="1"/>
    <col min="5636" max="5636" width="9.42578125" style="1" customWidth="1"/>
    <col min="5637" max="5637" width="12" style="1" customWidth="1"/>
    <col min="5638" max="5638" width="0.85546875" style="1" customWidth="1"/>
    <col min="5639" max="5639" width="12.140625" style="1" customWidth="1"/>
    <col min="5640" max="5640" width="2.42578125" style="1" customWidth="1"/>
    <col min="5641" max="5876" width="9.140625" style="1"/>
    <col min="5877" max="5877" width="1.85546875" style="1" customWidth="1"/>
    <col min="5878" max="5881" width="11.5703125" style="1" customWidth="1"/>
    <col min="5882" max="5882" width="10.140625" style="1" customWidth="1"/>
    <col min="5883" max="5883" width="10.42578125" style="1" customWidth="1"/>
    <col min="5884" max="5884" width="0.85546875" style="1" customWidth="1"/>
    <col min="5885" max="5885" width="11.42578125" style="1" customWidth="1"/>
    <col min="5886" max="5886" width="12" style="1" customWidth="1"/>
    <col min="5887" max="5887" width="9.140625" style="1" customWidth="1"/>
    <col min="5888" max="5888" width="12.42578125" style="1" customWidth="1"/>
    <col min="5889" max="5889" width="0.85546875" style="1" customWidth="1"/>
    <col min="5890" max="5890" width="10.7109375" style="1" customWidth="1"/>
    <col min="5891" max="5891" width="10.28515625" style="1" customWidth="1"/>
    <col min="5892" max="5892" width="9.42578125" style="1" customWidth="1"/>
    <col min="5893" max="5893" width="12" style="1" customWidth="1"/>
    <col min="5894" max="5894" width="0.85546875" style="1" customWidth="1"/>
    <col min="5895" max="5895" width="12.140625" style="1" customWidth="1"/>
    <col min="5896" max="5896" width="2.42578125" style="1" customWidth="1"/>
    <col min="5897" max="6132" width="9.140625" style="1"/>
    <col min="6133" max="6133" width="1.85546875" style="1" customWidth="1"/>
    <col min="6134" max="6137" width="11.5703125" style="1" customWidth="1"/>
    <col min="6138" max="6138" width="10.140625" style="1" customWidth="1"/>
    <col min="6139" max="6139" width="10.42578125" style="1" customWidth="1"/>
    <col min="6140" max="6140" width="0.85546875" style="1" customWidth="1"/>
    <col min="6141" max="6141" width="11.42578125" style="1" customWidth="1"/>
    <col min="6142" max="6142" width="12" style="1" customWidth="1"/>
    <col min="6143" max="6143" width="9.140625" style="1" customWidth="1"/>
    <col min="6144" max="6144" width="12.42578125" style="1" customWidth="1"/>
    <col min="6145" max="6145" width="0.85546875" style="1" customWidth="1"/>
    <col min="6146" max="6146" width="10.7109375" style="1" customWidth="1"/>
    <col min="6147" max="6147" width="10.28515625" style="1" customWidth="1"/>
    <col min="6148" max="6148" width="9.42578125" style="1" customWidth="1"/>
    <col min="6149" max="6149" width="12" style="1" customWidth="1"/>
    <col min="6150" max="6150" width="0.85546875" style="1" customWidth="1"/>
    <col min="6151" max="6151" width="12.140625" style="1" customWidth="1"/>
    <col min="6152" max="6152" width="2.42578125" style="1" customWidth="1"/>
    <col min="6153" max="6388" width="9.140625" style="1"/>
    <col min="6389" max="6389" width="1.85546875" style="1" customWidth="1"/>
    <col min="6390" max="6393" width="11.5703125" style="1" customWidth="1"/>
    <col min="6394" max="6394" width="10.140625" style="1" customWidth="1"/>
    <col min="6395" max="6395" width="10.42578125" style="1" customWidth="1"/>
    <col min="6396" max="6396" width="0.85546875" style="1" customWidth="1"/>
    <col min="6397" max="6397" width="11.42578125" style="1" customWidth="1"/>
    <col min="6398" max="6398" width="12" style="1" customWidth="1"/>
    <col min="6399" max="6399" width="9.140625" style="1" customWidth="1"/>
    <col min="6400" max="6400" width="12.42578125" style="1" customWidth="1"/>
    <col min="6401" max="6401" width="0.85546875" style="1" customWidth="1"/>
    <col min="6402" max="6402" width="10.7109375" style="1" customWidth="1"/>
    <col min="6403" max="6403" width="10.28515625" style="1" customWidth="1"/>
    <col min="6404" max="6404" width="9.42578125" style="1" customWidth="1"/>
    <col min="6405" max="6405" width="12" style="1" customWidth="1"/>
    <col min="6406" max="6406" width="0.85546875" style="1" customWidth="1"/>
    <col min="6407" max="6407" width="12.140625" style="1" customWidth="1"/>
    <col min="6408" max="6408" width="2.42578125" style="1" customWidth="1"/>
    <col min="6409" max="6644" width="9.140625" style="1"/>
    <col min="6645" max="6645" width="1.85546875" style="1" customWidth="1"/>
    <col min="6646" max="6649" width="11.5703125" style="1" customWidth="1"/>
    <col min="6650" max="6650" width="10.140625" style="1" customWidth="1"/>
    <col min="6651" max="6651" width="10.42578125" style="1" customWidth="1"/>
    <col min="6652" max="6652" width="0.85546875" style="1" customWidth="1"/>
    <col min="6653" max="6653" width="11.42578125" style="1" customWidth="1"/>
    <col min="6654" max="6654" width="12" style="1" customWidth="1"/>
    <col min="6655" max="6655" width="9.140625" style="1" customWidth="1"/>
    <col min="6656" max="6656" width="12.42578125" style="1" customWidth="1"/>
    <col min="6657" max="6657" width="0.85546875" style="1" customWidth="1"/>
    <col min="6658" max="6658" width="10.7109375" style="1" customWidth="1"/>
    <col min="6659" max="6659" width="10.28515625" style="1" customWidth="1"/>
    <col min="6660" max="6660" width="9.42578125" style="1" customWidth="1"/>
    <col min="6661" max="6661" width="12" style="1" customWidth="1"/>
    <col min="6662" max="6662" width="0.85546875" style="1" customWidth="1"/>
    <col min="6663" max="6663" width="12.140625" style="1" customWidth="1"/>
    <col min="6664" max="6664" width="2.42578125" style="1" customWidth="1"/>
    <col min="6665" max="6900" width="9.140625" style="1"/>
    <col min="6901" max="6901" width="1.85546875" style="1" customWidth="1"/>
    <col min="6902" max="6905" width="11.5703125" style="1" customWidth="1"/>
    <col min="6906" max="6906" width="10.140625" style="1" customWidth="1"/>
    <col min="6907" max="6907" width="10.42578125" style="1" customWidth="1"/>
    <col min="6908" max="6908" width="0.85546875" style="1" customWidth="1"/>
    <col min="6909" max="6909" width="11.42578125" style="1" customWidth="1"/>
    <col min="6910" max="6910" width="12" style="1" customWidth="1"/>
    <col min="6911" max="6911" width="9.140625" style="1" customWidth="1"/>
    <col min="6912" max="6912" width="12.42578125" style="1" customWidth="1"/>
    <col min="6913" max="6913" width="0.85546875" style="1" customWidth="1"/>
    <col min="6914" max="6914" width="10.7109375" style="1" customWidth="1"/>
    <col min="6915" max="6915" width="10.28515625" style="1" customWidth="1"/>
    <col min="6916" max="6916" width="9.42578125" style="1" customWidth="1"/>
    <col min="6917" max="6917" width="12" style="1" customWidth="1"/>
    <col min="6918" max="6918" width="0.85546875" style="1" customWidth="1"/>
    <col min="6919" max="6919" width="12.140625" style="1" customWidth="1"/>
    <col min="6920" max="6920" width="2.42578125" style="1" customWidth="1"/>
    <col min="6921" max="7156" width="9.140625" style="1"/>
    <col min="7157" max="7157" width="1.85546875" style="1" customWidth="1"/>
    <col min="7158" max="7161" width="11.5703125" style="1" customWidth="1"/>
    <col min="7162" max="7162" width="10.140625" style="1" customWidth="1"/>
    <col min="7163" max="7163" width="10.42578125" style="1" customWidth="1"/>
    <col min="7164" max="7164" width="0.85546875" style="1" customWidth="1"/>
    <col min="7165" max="7165" width="11.42578125" style="1" customWidth="1"/>
    <col min="7166" max="7166" width="12" style="1" customWidth="1"/>
    <col min="7167" max="7167" width="9.140625" style="1" customWidth="1"/>
    <col min="7168" max="7168" width="12.42578125" style="1" customWidth="1"/>
    <col min="7169" max="7169" width="0.85546875" style="1" customWidth="1"/>
    <col min="7170" max="7170" width="10.7109375" style="1" customWidth="1"/>
    <col min="7171" max="7171" width="10.28515625" style="1" customWidth="1"/>
    <col min="7172" max="7172" width="9.42578125" style="1" customWidth="1"/>
    <col min="7173" max="7173" width="12" style="1" customWidth="1"/>
    <col min="7174" max="7174" width="0.85546875" style="1" customWidth="1"/>
    <col min="7175" max="7175" width="12.140625" style="1" customWidth="1"/>
    <col min="7176" max="7176" width="2.42578125" style="1" customWidth="1"/>
    <col min="7177" max="7412" width="9.140625" style="1"/>
    <col min="7413" max="7413" width="1.85546875" style="1" customWidth="1"/>
    <col min="7414" max="7417" width="11.5703125" style="1" customWidth="1"/>
    <col min="7418" max="7418" width="10.140625" style="1" customWidth="1"/>
    <col min="7419" max="7419" width="10.42578125" style="1" customWidth="1"/>
    <col min="7420" max="7420" width="0.85546875" style="1" customWidth="1"/>
    <col min="7421" max="7421" width="11.42578125" style="1" customWidth="1"/>
    <col min="7422" max="7422" width="12" style="1" customWidth="1"/>
    <col min="7423" max="7423" width="9.140625" style="1" customWidth="1"/>
    <col min="7424" max="7424" width="12.42578125" style="1" customWidth="1"/>
    <col min="7425" max="7425" width="0.85546875" style="1" customWidth="1"/>
    <col min="7426" max="7426" width="10.7109375" style="1" customWidth="1"/>
    <col min="7427" max="7427" width="10.28515625" style="1" customWidth="1"/>
    <col min="7428" max="7428" width="9.42578125" style="1" customWidth="1"/>
    <col min="7429" max="7429" width="12" style="1" customWidth="1"/>
    <col min="7430" max="7430" width="0.85546875" style="1" customWidth="1"/>
    <col min="7431" max="7431" width="12.140625" style="1" customWidth="1"/>
    <col min="7432" max="7432" width="2.42578125" style="1" customWidth="1"/>
    <col min="7433" max="7668" width="9.140625" style="1"/>
    <col min="7669" max="7669" width="1.85546875" style="1" customWidth="1"/>
    <col min="7670" max="7673" width="11.5703125" style="1" customWidth="1"/>
    <col min="7674" max="7674" width="10.140625" style="1" customWidth="1"/>
    <col min="7675" max="7675" width="10.42578125" style="1" customWidth="1"/>
    <col min="7676" max="7676" width="0.85546875" style="1" customWidth="1"/>
    <col min="7677" max="7677" width="11.42578125" style="1" customWidth="1"/>
    <col min="7678" max="7678" width="12" style="1" customWidth="1"/>
    <col min="7679" max="7679" width="9.140625" style="1" customWidth="1"/>
    <col min="7680" max="7680" width="12.42578125" style="1" customWidth="1"/>
    <col min="7681" max="7681" width="0.85546875" style="1" customWidth="1"/>
    <col min="7682" max="7682" width="10.7109375" style="1" customWidth="1"/>
    <col min="7683" max="7683" width="10.28515625" style="1" customWidth="1"/>
    <col min="7684" max="7684" width="9.42578125" style="1" customWidth="1"/>
    <col min="7685" max="7685" width="12" style="1" customWidth="1"/>
    <col min="7686" max="7686" width="0.85546875" style="1" customWidth="1"/>
    <col min="7687" max="7687" width="12.140625" style="1" customWidth="1"/>
    <col min="7688" max="7688" width="2.42578125" style="1" customWidth="1"/>
    <col min="7689" max="7924" width="9.140625" style="1"/>
    <col min="7925" max="7925" width="1.85546875" style="1" customWidth="1"/>
    <col min="7926" max="7929" width="11.5703125" style="1" customWidth="1"/>
    <col min="7930" max="7930" width="10.140625" style="1" customWidth="1"/>
    <col min="7931" max="7931" width="10.42578125" style="1" customWidth="1"/>
    <col min="7932" max="7932" width="0.85546875" style="1" customWidth="1"/>
    <col min="7933" max="7933" width="11.42578125" style="1" customWidth="1"/>
    <col min="7934" max="7934" width="12" style="1" customWidth="1"/>
    <col min="7935" max="7935" width="9.140625" style="1" customWidth="1"/>
    <col min="7936" max="7936" width="12.42578125" style="1" customWidth="1"/>
    <col min="7937" max="7937" width="0.85546875" style="1" customWidth="1"/>
    <col min="7938" max="7938" width="10.7109375" style="1" customWidth="1"/>
    <col min="7939" max="7939" width="10.28515625" style="1" customWidth="1"/>
    <col min="7940" max="7940" width="9.42578125" style="1" customWidth="1"/>
    <col min="7941" max="7941" width="12" style="1" customWidth="1"/>
    <col min="7942" max="7942" width="0.85546875" style="1" customWidth="1"/>
    <col min="7943" max="7943" width="12.140625" style="1" customWidth="1"/>
    <col min="7944" max="7944" width="2.42578125" style="1" customWidth="1"/>
    <col min="7945" max="8180" width="9.140625" style="1"/>
    <col min="8181" max="8181" width="1.85546875" style="1" customWidth="1"/>
    <col min="8182" max="8185" width="11.5703125" style="1" customWidth="1"/>
    <col min="8186" max="8186" width="10.140625" style="1" customWidth="1"/>
    <col min="8187" max="8187" width="10.42578125" style="1" customWidth="1"/>
    <col min="8188" max="8188" width="0.85546875" style="1" customWidth="1"/>
    <col min="8189" max="8189" width="11.42578125" style="1" customWidth="1"/>
    <col min="8190" max="8190" width="12" style="1" customWidth="1"/>
    <col min="8191" max="8191" width="9.140625" style="1" customWidth="1"/>
    <col min="8192" max="8192" width="12.42578125" style="1" customWidth="1"/>
    <col min="8193" max="8193" width="0.85546875" style="1" customWidth="1"/>
    <col min="8194" max="8194" width="10.7109375" style="1" customWidth="1"/>
    <col min="8195" max="8195" width="10.28515625" style="1" customWidth="1"/>
    <col min="8196" max="8196" width="9.42578125" style="1" customWidth="1"/>
    <col min="8197" max="8197" width="12" style="1" customWidth="1"/>
    <col min="8198" max="8198" width="0.85546875" style="1" customWidth="1"/>
    <col min="8199" max="8199" width="12.140625" style="1" customWidth="1"/>
    <col min="8200" max="8200" width="2.42578125" style="1" customWidth="1"/>
    <col min="8201" max="8436" width="9.140625" style="1"/>
    <col min="8437" max="8437" width="1.85546875" style="1" customWidth="1"/>
    <col min="8438" max="8441" width="11.5703125" style="1" customWidth="1"/>
    <col min="8442" max="8442" width="10.140625" style="1" customWidth="1"/>
    <col min="8443" max="8443" width="10.42578125" style="1" customWidth="1"/>
    <col min="8444" max="8444" width="0.85546875" style="1" customWidth="1"/>
    <col min="8445" max="8445" width="11.42578125" style="1" customWidth="1"/>
    <col min="8446" max="8446" width="12" style="1" customWidth="1"/>
    <col min="8447" max="8447" width="9.140625" style="1" customWidth="1"/>
    <col min="8448" max="8448" width="12.42578125" style="1" customWidth="1"/>
    <col min="8449" max="8449" width="0.85546875" style="1" customWidth="1"/>
    <col min="8450" max="8450" width="10.7109375" style="1" customWidth="1"/>
    <col min="8451" max="8451" width="10.28515625" style="1" customWidth="1"/>
    <col min="8452" max="8452" width="9.42578125" style="1" customWidth="1"/>
    <col min="8453" max="8453" width="12" style="1" customWidth="1"/>
    <col min="8454" max="8454" width="0.85546875" style="1" customWidth="1"/>
    <col min="8455" max="8455" width="12.140625" style="1" customWidth="1"/>
    <col min="8456" max="8456" width="2.42578125" style="1" customWidth="1"/>
    <col min="8457" max="8692" width="9.140625" style="1"/>
    <col min="8693" max="8693" width="1.85546875" style="1" customWidth="1"/>
    <col min="8694" max="8697" width="11.5703125" style="1" customWidth="1"/>
    <col min="8698" max="8698" width="10.140625" style="1" customWidth="1"/>
    <col min="8699" max="8699" width="10.42578125" style="1" customWidth="1"/>
    <col min="8700" max="8700" width="0.85546875" style="1" customWidth="1"/>
    <col min="8701" max="8701" width="11.42578125" style="1" customWidth="1"/>
    <col min="8702" max="8702" width="12" style="1" customWidth="1"/>
    <col min="8703" max="8703" width="9.140625" style="1" customWidth="1"/>
    <col min="8704" max="8704" width="12.42578125" style="1" customWidth="1"/>
    <col min="8705" max="8705" width="0.85546875" style="1" customWidth="1"/>
    <col min="8706" max="8706" width="10.7109375" style="1" customWidth="1"/>
    <col min="8707" max="8707" width="10.28515625" style="1" customWidth="1"/>
    <col min="8708" max="8708" width="9.42578125" style="1" customWidth="1"/>
    <col min="8709" max="8709" width="12" style="1" customWidth="1"/>
    <col min="8710" max="8710" width="0.85546875" style="1" customWidth="1"/>
    <col min="8711" max="8711" width="12.140625" style="1" customWidth="1"/>
    <col min="8712" max="8712" width="2.42578125" style="1" customWidth="1"/>
    <col min="8713" max="8948" width="9.140625" style="1"/>
    <col min="8949" max="8949" width="1.85546875" style="1" customWidth="1"/>
    <col min="8950" max="8953" width="11.5703125" style="1" customWidth="1"/>
    <col min="8954" max="8954" width="10.140625" style="1" customWidth="1"/>
    <col min="8955" max="8955" width="10.42578125" style="1" customWidth="1"/>
    <col min="8956" max="8956" width="0.85546875" style="1" customWidth="1"/>
    <col min="8957" max="8957" width="11.42578125" style="1" customWidth="1"/>
    <col min="8958" max="8958" width="12" style="1" customWidth="1"/>
    <col min="8959" max="8959" width="9.140625" style="1" customWidth="1"/>
    <col min="8960" max="8960" width="12.42578125" style="1" customWidth="1"/>
    <col min="8961" max="8961" width="0.85546875" style="1" customWidth="1"/>
    <col min="8962" max="8962" width="10.7109375" style="1" customWidth="1"/>
    <col min="8963" max="8963" width="10.28515625" style="1" customWidth="1"/>
    <col min="8964" max="8964" width="9.42578125" style="1" customWidth="1"/>
    <col min="8965" max="8965" width="12" style="1" customWidth="1"/>
    <col min="8966" max="8966" width="0.85546875" style="1" customWidth="1"/>
    <col min="8967" max="8967" width="12.140625" style="1" customWidth="1"/>
    <col min="8968" max="8968" width="2.42578125" style="1" customWidth="1"/>
    <col min="8969" max="9204" width="9.140625" style="1"/>
    <col min="9205" max="9205" width="1.85546875" style="1" customWidth="1"/>
    <col min="9206" max="9209" width="11.5703125" style="1" customWidth="1"/>
    <col min="9210" max="9210" width="10.140625" style="1" customWidth="1"/>
    <col min="9211" max="9211" width="10.42578125" style="1" customWidth="1"/>
    <col min="9212" max="9212" width="0.85546875" style="1" customWidth="1"/>
    <col min="9213" max="9213" width="11.42578125" style="1" customWidth="1"/>
    <col min="9214" max="9214" width="12" style="1" customWidth="1"/>
    <col min="9215" max="9215" width="9.140625" style="1" customWidth="1"/>
    <col min="9216" max="9216" width="12.42578125" style="1" customWidth="1"/>
    <col min="9217" max="9217" width="0.85546875" style="1" customWidth="1"/>
    <col min="9218" max="9218" width="10.7109375" style="1" customWidth="1"/>
    <col min="9219" max="9219" width="10.28515625" style="1" customWidth="1"/>
    <col min="9220" max="9220" width="9.42578125" style="1" customWidth="1"/>
    <col min="9221" max="9221" width="12" style="1" customWidth="1"/>
    <col min="9222" max="9222" width="0.85546875" style="1" customWidth="1"/>
    <col min="9223" max="9223" width="12.140625" style="1" customWidth="1"/>
    <col min="9224" max="9224" width="2.42578125" style="1" customWidth="1"/>
    <col min="9225" max="9460" width="9.140625" style="1"/>
    <col min="9461" max="9461" width="1.85546875" style="1" customWidth="1"/>
    <col min="9462" max="9465" width="11.5703125" style="1" customWidth="1"/>
    <col min="9466" max="9466" width="10.140625" style="1" customWidth="1"/>
    <col min="9467" max="9467" width="10.42578125" style="1" customWidth="1"/>
    <col min="9468" max="9468" width="0.85546875" style="1" customWidth="1"/>
    <col min="9469" max="9469" width="11.42578125" style="1" customWidth="1"/>
    <col min="9470" max="9470" width="12" style="1" customWidth="1"/>
    <col min="9471" max="9471" width="9.140625" style="1" customWidth="1"/>
    <col min="9472" max="9472" width="12.42578125" style="1" customWidth="1"/>
    <col min="9473" max="9473" width="0.85546875" style="1" customWidth="1"/>
    <col min="9474" max="9474" width="10.7109375" style="1" customWidth="1"/>
    <col min="9475" max="9475" width="10.28515625" style="1" customWidth="1"/>
    <col min="9476" max="9476" width="9.42578125" style="1" customWidth="1"/>
    <col min="9477" max="9477" width="12" style="1" customWidth="1"/>
    <col min="9478" max="9478" width="0.85546875" style="1" customWidth="1"/>
    <col min="9479" max="9479" width="12.140625" style="1" customWidth="1"/>
    <col min="9480" max="9480" width="2.42578125" style="1" customWidth="1"/>
    <col min="9481" max="9716" width="9.140625" style="1"/>
    <col min="9717" max="9717" width="1.85546875" style="1" customWidth="1"/>
    <col min="9718" max="9721" width="11.5703125" style="1" customWidth="1"/>
    <col min="9722" max="9722" width="10.140625" style="1" customWidth="1"/>
    <col min="9723" max="9723" width="10.42578125" style="1" customWidth="1"/>
    <col min="9724" max="9724" width="0.85546875" style="1" customWidth="1"/>
    <col min="9725" max="9725" width="11.42578125" style="1" customWidth="1"/>
    <col min="9726" max="9726" width="12" style="1" customWidth="1"/>
    <col min="9727" max="9727" width="9.140625" style="1" customWidth="1"/>
    <col min="9728" max="9728" width="12.42578125" style="1" customWidth="1"/>
    <col min="9729" max="9729" width="0.85546875" style="1" customWidth="1"/>
    <col min="9730" max="9730" width="10.7109375" style="1" customWidth="1"/>
    <col min="9731" max="9731" width="10.28515625" style="1" customWidth="1"/>
    <col min="9732" max="9732" width="9.42578125" style="1" customWidth="1"/>
    <col min="9733" max="9733" width="12" style="1" customWidth="1"/>
    <col min="9734" max="9734" width="0.85546875" style="1" customWidth="1"/>
    <col min="9735" max="9735" width="12.140625" style="1" customWidth="1"/>
    <col min="9736" max="9736" width="2.42578125" style="1" customWidth="1"/>
    <col min="9737" max="9972" width="9.140625" style="1"/>
    <col min="9973" max="9973" width="1.85546875" style="1" customWidth="1"/>
    <col min="9974" max="9977" width="11.5703125" style="1" customWidth="1"/>
    <col min="9978" max="9978" width="10.140625" style="1" customWidth="1"/>
    <col min="9979" max="9979" width="10.42578125" style="1" customWidth="1"/>
    <col min="9980" max="9980" width="0.85546875" style="1" customWidth="1"/>
    <col min="9981" max="9981" width="11.42578125" style="1" customWidth="1"/>
    <col min="9982" max="9982" width="12" style="1" customWidth="1"/>
    <col min="9983" max="9983" width="9.140625" style="1" customWidth="1"/>
    <col min="9984" max="9984" width="12.42578125" style="1" customWidth="1"/>
    <col min="9985" max="9985" width="0.85546875" style="1" customWidth="1"/>
    <col min="9986" max="9986" width="10.7109375" style="1" customWidth="1"/>
    <col min="9987" max="9987" width="10.28515625" style="1" customWidth="1"/>
    <col min="9988" max="9988" width="9.42578125" style="1" customWidth="1"/>
    <col min="9989" max="9989" width="12" style="1" customWidth="1"/>
    <col min="9990" max="9990" width="0.85546875" style="1" customWidth="1"/>
    <col min="9991" max="9991" width="12.140625" style="1" customWidth="1"/>
    <col min="9992" max="9992" width="2.42578125" style="1" customWidth="1"/>
    <col min="9993" max="10228" width="9.140625" style="1"/>
    <col min="10229" max="10229" width="1.85546875" style="1" customWidth="1"/>
    <col min="10230" max="10233" width="11.5703125" style="1" customWidth="1"/>
    <col min="10234" max="10234" width="10.140625" style="1" customWidth="1"/>
    <col min="10235" max="10235" width="10.42578125" style="1" customWidth="1"/>
    <col min="10236" max="10236" width="0.85546875" style="1" customWidth="1"/>
    <col min="10237" max="10237" width="11.42578125" style="1" customWidth="1"/>
    <col min="10238" max="10238" width="12" style="1" customWidth="1"/>
    <col min="10239" max="10239" width="9.140625" style="1" customWidth="1"/>
    <col min="10240" max="10240" width="12.42578125" style="1" customWidth="1"/>
    <col min="10241" max="10241" width="0.85546875" style="1" customWidth="1"/>
    <col min="10242" max="10242" width="10.7109375" style="1" customWidth="1"/>
    <col min="10243" max="10243" width="10.28515625" style="1" customWidth="1"/>
    <col min="10244" max="10244" width="9.42578125" style="1" customWidth="1"/>
    <col min="10245" max="10245" width="12" style="1" customWidth="1"/>
    <col min="10246" max="10246" width="0.85546875" style="1" customWidth="1"/>
    <col min="10247" max="10247" width="12.140625" style="1" customWidth="1"/>
    <col min="10248" max="10248" width="2.42578125" style="1" customWidth="1"/>
    <col min="10249" max="10484" width="9.140625" style="1"/>
    <col min="10485" max="10485" width="1.85546875" style="1" customWidth="1"/>
    <col min="10486" max="10489" width="11.5703125" style="1" customWidth="1"/>
    <col min="10490" max="10490" width="10.140625" style="1" customWidth="1"/>
    <col min="10491" max="10491" width="10.42578125" style="1" customWidth="1"/>
    <col min="10492" max="10492" width="0.85546875" style="1" customWidth="1"/>
    <col min="10493" max="10493" width="11.42578125" style="1" customWidth="1"/>
    <col min="10494" max="10494" width="12" style="1" customWidth="1"/>
    <col min="10495" max="10495" width="9.140625" style="1" customWidth="1"/>
    <col min="10496" max="10496" width="12.42578125" style="1" customWidth="1"/>
    <col min="10497" max="10497" width="0.85546875" style="1" customWidth="1"/>
    <col min="10498" max="10498" width="10.7109375" style="1" customWidth="1"/>
    <col min="10499" max="10499" width="10.28515625" style="1" customWidth="1"/>
    <col min="10500" max="10500" width="9.42578125" style="1" customWidth="1"/>
    <col min="10501" max="10501" width="12" style="1" customWidth="1"/>
    <col min="10502" max="10502" width="0.85546875" style="1" customWidth="1"/>
    <col min="10503" max="10503" width="12.140625" style="1" customWidth="1"/>
    <col min="10504" max="10504" width="2.42578125" style="1" customWidth="1"/>
    <col min="10505" max="10740" width="9.140625" style="1"/>
    <col min="10741" max="10741" width="1.85546875" style="1" customWidth="1"/>
    <col min="10742" max="10745" width="11.5703125" style="1" customWidth="1"/>
    <col min="10746" max="10746" width="10.140625" style="1" customWidth="1"/>
    <col min="10747" max="10747" width="10.42578125" style="1" customWidth="1"/>
    <col min="10748" max="10748" width="0.85546875" style="1" customWidth="1"/>
    <col min="10749" max="10749" width="11.42578125" style="1" customWidth="1"/>
    <col min="10750" max="10750" width="12" style="1" customWidth="1"/>
    <col min="10751" max="10751" width="9.140625" style="1" customWidth="1"/>
    <col min="10752" max="10752" width="12.42578125" style="1" customWidth="1"/>
    <col min="10753" max="10753" width="0.85546875" style="1" customWidth="1"/>
    <col min="10754" max="10754" width="10.7109375" style="1" customWidth="1"/>
    <col min="10755" max="10755" width="10.28515625" style="1" customWidth="1"/>
    <col min="10756" max="10756" width="9.42578125" style="1" customWidth="1"/>
    <col min="10757" max="10757" width="12" style="1" customWidth="1"/>
    <col min="10758" max="10758" width="0.85546875" style="1" customWidth="1"/>
    <col min="10759" max="10759" width="12.140625" style="1" customWidth="1"/>
    <col min="10760" max="10760" width="2.42578125" style="1" customWidth="1"/>
    <col min="10761" max="10996" width="9.140625" style="1"/>
    <col min="10997" max="10997" width="1.85546875" style="1" customWidth="1"/>
    <col min="10998" max="11001" width="11.5703125" style="1" customWidth="1"/>
    <col min="11002" max="11002" width="10.140625" style="1" customWidth="1"/>
    <col min="11003" max="11003" width="10.42578125" style="1" customWidth="1"/>
    <col min="11004" max="11004" width="0.85546875" style="1" customWidth="1"/>
    <col min="11005" max="11005" width="11.42578125" style="1" customWidth="1"/>
    <col min="11006" max="11006" width="12" style="1" customWidth="1"/>
    <col min="11007" max="11007" width="9.140625" style="1" customWidth="1"/>
    <col min="11008" max="11008" width="12.42578125" style="1" customWidth="1"/>
    <col min="11009" max="11009" width="0.85546875" style="1" customWidth="1"/>
    <col min="11010" max="11010" width="10.7109375" style="1" customWidth="1"/>
    <col min="11011" max="11011" width="10.28515625" style="1" customWidth="1"/>
    <col min="11012" max="11012" width="9.42578125" style="1" customWidth="1"/>
    <col min="11013" max="11013" width="12" style="1" customWidth="1"/>
    <col min="11014" max="11014" width="0.85546875" style="1" customWidth="1"/>
    <col min="11015" max="11015" width="12.140625" style="1" customWidth="1"/>
    <col min="11016" max="11016" width="2.42578125" style="1" customWidth="1"/>
    <col min="11017" max="11252" width="9.140625" style="1"/>
    <col min="11253" max="11253" width="1.85546875" style="1" customWidth="1"/>
    <col min="11254" max="11257" width="11.5703125" style="1" customWidth="1"/>
    <col min="11258" max="11258" width="10.140625" style="1" customWidth="1"/>
    <col min="11259" max="11259" width="10.42578125" style="1" customWidth="1"/>
    <col min="11260" max="11260" width="0.85546875" style="1" customWidth="1"/>
    <col min="11261" max="11261" width="11.42578125" style="1" customWidth="1"/>
    <col min="11262" max="11262" width="12" style="1" customWidth="1"/>
    <col min="11263" max="11263" width="9.140625" style="1" customWidth="1"/>
    <col min="11264" max="11264" width="12.42578125" style="1" customWidth="1"/>
    <col min="11265" max="11265" width="0.85546875" style="1" customWidth="1"/>
    <col min="11266" max="11266" width="10.7109375" style="1" customWidth="1"/>
    <col min="11267" max="11267" width="10.28515625" style="1" customWidth="1"/>
    <col min="11268" max="11268" width="9.42578125" style="1" customWidth="1"/>
    <col min="11269" max="11269" width="12" style="1" customWidth="1"/>
    <col min="11270" max="11270" width="0.85546875" style="1" customWidth="1"/>
    <col min="11271" max="11271" width="12.140625" style="1" customWidth="1"/>
    <col min="11272" max="11272" width="2.42578125" style="1" customWidth="1"/>
    <col min="11273" max="11508" width="9.140625" style="1"/>
    <col min="11509" max="11509" width="1.85546875" style="1" customWidth="1"/>
    <col min="11510" max="11513" width="11.5703125" style="1" customWidth="1"/>
    <col min="11514" max="11514" width="10.140625" style="1" customWidth="1"/>
    <col min="11515" max="11515" width="10.42578125" style="1" customWidth="1"/>
    <col min="11516" max="11516" width="0.85546875" style="1" customWidth="1"/>
    <col min="11517" max="11517" width="11.42578125" style="1" customWidth="1"/>
    <col min="11518" max="11518" width="12" style="1" customWidth="1"/>
    <col min="11519" max="11519" width="9.140625" style="1" customWidth="1"/>
    <col min="11520" max="11520" width="12.42578125" style="1" customWidth="1"/>
    <col min="11521" max="11521" width="0.85546875" style="1" customWidth="1"/>
    <col min="11522" max="11522" width="10.7109375" style="1" customWidth="1"/>
    <col min="11523" max="11523" width="10.28515625" style="1" customWidth="1"/>
    <col min="11524" max="11524" width="9.42578125" style="1" customWidth="1"/>
    <col min="11525" max="11525" width="12" style="1" customWidth="1"/>
    <col min="11526" max="11526" width="0.85546875" style="1" customWidth="1"/>
    <col min="11527" max="11527" width="12.140625" style="1" customWidth="1"/>
    <col min="11528" max="11528" width="2.42578125" style="1" customWidth="1"/>
    <col min="11529" max="11764" width="9.140625" style="1"/>
    <col min="11765" max="11765" width="1.85546875" style="1" customWidth="1"/>
    <col min="11766" max="11769" width="11.5703125" style="1" customWidth="1"/>
    <col min="11770" max="11770" width="10.140625" style="1" customWidth="1"/>
    <col min="11771" max="11771" width="10.42578125" style="1" customWidth="1"/>
    <col min="11772" max="11772" width="0.85546875" style="1" customWidth="1"/>
    <col min="11773" max="11773" width="11.42578125" style="1" customWidth="1"/>
    <col min="11774" max="11774" width="12" style="1" customWidth="1"/>
    <col min="11775" max="11775" width="9.140625" style="1" customWidth="1"/>
    <col min="11776" max="11776" width="12.42578125" style="1" customWidth="1"/>
    <col min="11777" max="11777" width="0.85546875" style="1" customWidth="1"/>
    <col min="11778" max="11778" width="10.7109375" style="1" customWidth="1"/>
    <col min="11779" max="11779" width="10.28515625" style="1" customWidth="1"/>
    <col min="11780" max="11780" width="9.42578125" style="1" customWidth="1"/>
    <col min="11781" max="11781" width="12" style="1" customWidth="1"/>
    <col min="11782" max="11782" width="0.85546875" style="1" customWidth="1"/>
    <col min="11783" max="11783" width="12.140625" style="1" customWidth="1"/>
    <col min="11784" max="11784" width="2.42578125" style="1" customWidth="1"/>
    <col min="11785" max="12020" width="9.140625" style="1"/>
    <col min="12021" max="12021" width="1.85546875" style="1" customWidth="1"/>
    <col min="12022" max="12025" width="11.5703125" style="1" customWidth="1"/>
    <col min="12026" max="12026" width="10.140625" style="1" customWidth="1"/>
    <col min="12027" max="12027" width="10.42578125" style="1" customWidth="1"/>
    <col min="12028" max="12028" width="0.85546875" style="1" customWidth="1"/>
    <col min="12029" max="12029" width="11.42578125" style="1" customWidth="1"/>
    <col min="12030" max="12030" width="12" style="1" customWidth="1"/>
    <col min="12031" max="12031" width="9.140625" style="1" customWidth="1"/>
    <col min="12032" max="12032" width="12.42578125" style="1" customWidth="1"/>
    <col min="12033" max="12033" width="0.85546875" style="1" customWidth="1"/>
    <col min="12034" max="12034" width="10.7109375" style="1" customWidth="1"/>
    <col min="12035" max="12035" width="10.28515625" style="1" customWidth="1"/>
    <col min="12036" max="12036" width="9.42578125" style="1" customWidth="1"/>
    <col min="12037" max="12037" width="12" style="1" customWidth="1"/>
    <col min="12038" max="12038" width="0.85546875" style="1" customWidth="1"/>
    <col min="12039" max="12039" width="12.140625" style="1" customWidth="1"/>
    <col min="12040" max="12040" width="2.42578125" style="1" customWidth="1"/>
    <col min="12041" max="12276" width="9.140625" style="1"/>
    <col min="12277" max="12277" width="1.85546875" style="1" customWidth="1"/>
    <col min="12278" max="12281" width="11.5703125" style="1" customWidth="1"/>
    <col min="12282" max="12282" width="10.140625" style="1" customWidth="1"/>
    <col min="12283" max="12283" width="10.42578125" style="1" customWidth="1"/>
    <col min="12284" max="12284" width="0.85546875" style="1" customWidth="1"/>
    <col min="12285" max="12285" width="11.42578125" style="1" customWidth="1"/>
    <col min="12286" max="12286" width="12" style="1" customWidth="1"/>
    <col min="12287" max="12287" width="9.140625" style="1" customWidth="1"/>
    <col min="12288" max="12288" width="12.42578125" style="1" customWidth="1"/>
    <col min="12289" max="12289" width="0.85546875" style="1" customWidth="1"/>
    <col min="12290" max="12290" width="10.7109375" style="1" customWidth="1"/>
    <col min="12291" max="12291" width="10.28515625" style="1" customWidth="1"/>
    <col min="12292" max="12292" width="9.42578125" style="1" customWidth="1"/>
    <col min="12293" max="12293" width="12" style="1" customWidth="1"/>
    <col min="12294" max="12294" width="0.85546875" style="1" customWidth="1"/>
    <col min="12295" max="12295" width="12.140625" style="1" customWidth="1"/>
    <col min="12296" max="12296" width="2.42578125" style="1" customWidth="1"/>
    <col min="12297" max="12532" width="9.140625" style="1"/>
    <col min="12533" max="12533" width="1.85546875" style="1" customWidth="1"/>
    <col min="12534" max="12537" width="11.5703125" style="1" customWidth="1"/>
    <col min="12538" max="12538" width="10.140625" style="1" customWidth="1"/>
    <col min="12539" max="12539" width="10.42578125" style="1" customWidth="1"/>
    <col min="12540" max="12540" width="0.85546875" style="1" customWidth="1"/>
    <col min="12541" max="12541" width="11.42578125" style="1" customWidth="1"/>
    <col min="12542" max="12542" width="12" style="1" customWidth="1"/>
    <col min="12543" max="12543" width="9.140625" style="1" customWidth="1"/>
    <col min="12544" max="12544" width="12.42578125" style="1" customWidth="1"/>
    <col min="12545" max="12545" width="0.85546875" style="1" customWidth="1"/>
    <col min="12546" max="12546" width="10.7109375" style="1" customWidth="1"/>
    <col min="12547" max="12547" width="10.28515625" style="1" customWidth="1"/>
    <col min="12548" max="12548" width="9.42578125" style="1" customWidth="1"/>
    <col min="12549" max="12549" width="12" style="1" customWidth="1"/>
    <col min="12550" max="12550" width="0.85546875" style="1" customWidth="1"/>
    <col min="12551" max="12551" width="12.140625" style="1" customWidth="1"/>
    <col min="12552" max="12552" width="2.42578125" style="1" customWidth="1"/>
    <col min="12553" max="12788" width="9.140625" style="1"/>
    <col min="12789" max="12789" width="1.85546875" style="1" customWidth="1"/>
    <col min="12790" max="12793" width="11.5703125" style="1" customWidth="1"/>
    <col min="12794" max="12794" width="10.140625" style="1" customWidth="1"/>
    <col min="12795" max="12795" width="10.42578125" style="1" customWidth="1"/>
    <col min="12796" max="12796" width="0.85546875" style="1" customWidth="1"/>
    <col min="12797" max="12797" width="11.42578125" style="1" customWidth="1"/>
    <col min="12798" max="12798" width="12" style="1" customWidth="1"/>
    <col min="12799" max="12799" width="9.140625" style="1" customWidth="1"/>
    <col min="12800" max="12800" width="12.42578125" style="1" customWidth="1"/>
    <col min="12801" max="12801" width="0.85546875" style="1" customWidth="1"/>
    <col min="12802" max="12802" width="10.7109375" style="1" customWidth="1"/>
    <col min="12803" max="12803" width="10.28515625" style="1" customWidth="1"/>
    <col min="12804" max="12804" width="9.42578125" style="1" customWidth="1"/>
    <col min="12805" max="12805" width="12" style="1" customWidth="1"/>
    <col min="12806" max="12806" width="0.85546875" style="1" customWidth="1"/>
    <col min="12807" max="12807" width="12.140625" style="1" customWidth="1"/>
    <col min="12808" max="12808" width="2.42578125" style="1" customWidth="1"/>
    <col min="12809" max="13044" width="9.140625" style="1"/>
    <col min="13045" max="13045" width="1.85546875" style="1" customWidth="1"/>
    <col min="13046" max="13049" width="11.5703125" style="1" customWidth="1"/>
    <col min="13050" max="13050" width="10.140625" style="1" customWidth="1"/>
    <col min="13051" max="13051" width="10.42578125" style="1" customWidth="1"/>
    <col min="13052" max="13052" width="0.85546875" style="1" customWidth="1"/>
    <col min="13053" max="13053" width="11.42578125" style="1" customWidth="1"/>
    <col min="13054" max="13054" width="12" style="1" customWidth="1"/>
    <col min="13055" max="13055" width="9.140625" style="1" customWidth="1"/>
    <col min="13056" max="13056" width="12.42578125" style="1" customWidth="1"/>
    <col min="13057" max="13057" width="0.85546875" style="1" customWidth="1"/>
    <col min="13058" max="13058" width="10.7109375" style="1" customWidth="1"/>
    <col min="13059" max="13059" width="10.28515625" style="1" customWidth="1"/>
    <col min="13060" max="13060" width="9.42578125" style="1" customWidth="1"/>
    <col min="13061" max="13061" width="12" style="1" customWidth="1"/>
    <col min="13062" max="13062" width="0.85546875" style="1" customWidth="1"/>
    <col min="13063" max="13063" width="12.140625" style="1" customWidth="1"/>
    <col min="13064" max="13064" width="2.42578125" style="1" customWidth="1"/>
    <col min="13065" max="13300" width="9.140625" style="1"/>
    <col min="13301" max="13301" width="1.85546875" style="1" customWidth="1"/>
    <col min="13302" max="13305" width="11.5703125" style="1" customWidth="1"/>
    <col min="13306" max="13306" width="10.140625" style="1" customWidth="1"/>
    <col min="13307" max="13307" width="10.42578125" style="1" customWidth="1"/>
    <col min="13308" max="13308" width="0.85546875" style="1" customWidth="1"/>
    <col min="13309" max="13309" width="11.42578125" style="1" customWidth="1"/>
    <col min="13310" max="13310" width="12" style="1" customWidth="1"/>
    <col min="13311" max="13311" width="9.140625" style="1" customWidth="1"/>
    <col min="13312" max="13312" width="12.42578125" style="1" customWidth="1"/>
    <col min="13313" max="13313" width="0.85546875" style="1" customWidth="1"/>
    <col min="13314" max="13314" width="10.7109375" style="1" customWidth="1"/>
    <col min="13315" max="13315" width="10.28515625" style="1" customWidth="1"/>
    <col min="13316" max="13316" width="9.42578125" style="1" customWidth="1"/>
    <col min="13317" max="13317" width="12" style="1" customWidth="1"/>
    <col min="13318" max="13318" width="0.85546875" style="1" customWidth="1"/>
    <col min="13319" max="13319" width="12.140625" style="1" customWidth="1"/>
    <col min="13320" max="13320" width="2.42578125" style="1" customWidth="1"/>
    <col min="13321" max="13556" width="9.140625" style="1"/>
    <col min="13557" max="13557" width="1.85546875" style="1" customWidth="1"/>
    <col min="13558" max="13561" width="11.5703125" style="1" customWidth="1"/>
    <col min="13562" max="13562" width="10.140625" style="1" customWidth="1"/>
    <col min="13563" max="13563" width="10.42578125" style="1" customWidth="1"/>
    <col min="13564" max="13564" width="0.85546875" style="1" customWidth="1"/>
    <col min="13565" max="13565" width="11.42578125" style="1" customWidth="1"/>
    <col min="13566" max="13566" width="12" style="1" customWidth="1"/>
    <col min="13567" max="13567" width="9.140625" style="1" customWidth="1"/>
    <col min="13568" max="13568" width="12.42578125" style="1" customWidth="1"/>
    <col min="13569" max="13569" width="0.85546875" style="1" customWidth="1"/>
    <col min="13570" max="13570" width="10.7109375" style="1" customWidth="1"/>
    <col min="13571" max="13571" width="10.28515625" style="1" customWidth="1"/>
    <col min="13572" max="13572" width="9.42578125" style="1" customWidth="1"/>
    <col min="13573" max="13573" width="12" style="1" customWidth="1"/>
    <col min="13574" max="13574" width="0.85546875" style="1" customWidth="1"/>
    <col min="13575" max="13575" width="12.140625" style="1" customWidth="1"/>
    <col min="13576" max="13576" width="2.42578125" style="1" customWidth="1"/>
    <col min="13577" max="13812" width="9.140625" style="1"/>
    <col min="13813" max="13813" width="1.85546875" style="1" customWidth="1"/>
    <col min="13814" max="13817" width="11.5703125" style="1" customWidth="1"/>
    <col min="13818" max="13818" width="10.140625" style="1" customWidth="1"/>
    <col min="13819" max="13819" width="10.42578125" style="1" customWidth="1"/>
    <col min="13820" max="13820" width="0.85546875" style="1" customWidth="1"/>
    <col min="13821" max="13821" width="11.42578125" style="1" customWidth="1"/>
    <col min="13822" max="13822" width="12" style="1" customWidth="1"/>
    <col min="13823" max="13823" width="9.140625" style="1" customWidth="1"/>
    <col min="13824" max="13824" width="12.42578125" style="1" customWidth="1"/>
    <col min="13825" max="13825" width="0.85546875" style="1" customWidth="1"/>
    <col min="13826" max="13826" width="10.7109375" style="1" customWidth="1"/>
    <col min="13827" max="13827" width="10.28515625" style="1" customWidth="1"/>
    <col min="13828" max="13828" width="9.42578125" style="1" customWidth="1"/>
    <col min="13829" max="13829" width="12" style="1" customWidth="1"/>
    <col min="13830" max="13830" width="0.85546875" style="1" customWidth="1"/>
    <col min="13831" max="13831" width="12.140625" style="1" customWidth="1"/>
    <col min="13832" max="13832" width="2.42578125" style="1" customWidth="1"/>
    <col min="13833" max="14068" width="9.140625" style="1"/>
    <col min="14069" max="14069" width="1.85546875" style="1" customWidth="1"/>
    <col min="14070" max="14073" width="11.5703125" style="1" customWidth="1"/>
    <col min="14074" max="14074" width="10.140625" style="1" customWidth="1"/>
    <col min="14075" max="14075" width="10.42578125" style="1" customWidth="1"/>
    <col min="14076" max="14076" width="0.85546875" style="1" customWidth="1"/>
    <col min="14077" max="14077" width="11.42578125" style="1" customWidth="1"/>
    <col min="14078" max="14078" width="12" style="1" customWidth="1"/>
    <col min="14079" max="14079" width="9.140625" style="1" customWidth="1"/>
    <col min="14080" max="14080" width="12.42578125" style="1" customWidth="1"/>
    <col min="14081" max="14081" width="0.85546875" style="1" customWidth="1"/>
    <col min="14082" max="14082" width="10.7109375" style="1" customWidth="1"/>
    <col min="14083" max="14083" width="10.28515625" style="1" customWidth="1"/>
    <col min="14084" max="14084" width="9.42578125" style="1" customWidth="1"/>
    <col min="14085" max="14085" width="12" style="1" customWidth="1"/>
    <col min="14086" max="14086" width="0.85546875" style="1" customWidth="1"/>
    <col min="14087" max="14087" width="12.140625" style="1" customWidth="1"/>
    <col min="14088" max="14088" width="2.42578125" style="1" customWidth="1"/>
    <col min="14089" max="14324" width="9.140625" style="1"/>
    <col min="14325" max="14325" width="1.85546875" style="1" customWidth="1"/>
    <col min="14326" max="14329" width="11.5703125" style="1" customWidth="1"/>
    <col min="14330" max="14330" width="10.140625" style="1" customWidth="1"/>
    <col min="14331" max="14331" width="10.42578125" style="1" customWidth="1"/>
    <col min="14332" max="14332" width="0.85546875" style="1" customWidth="1"/>
    <col min="14333" max="14333" width="11.42578125" style="1" customWidth="1"/>
    <col min="14334" max="14334" width="12" style="1" customWidth="1"/>
    <col min="14335" max="14335" width="9.140625" style="1" customWidth="1"/>
    <col min="14336" max="14336" width="12.42578125" style="1" customWidth="1"/>
    <col min="14337" max="14337" width="0.85546875" style="1" customWidth="1"/>
    <col min="14338" max="14338" width="10.7109375" style="1" customWidth="1"/>
    <col min="14339" max="14339" width="10.28515625" style="1" customWidth="1"/>
    <col min="14340" max="14340" width="9.42578125" style="1" customWidth="1"/>
    <col min="14341" max="14341" width="12" style="1" customWidth="1"/>
    <col min="14342" max="14342" width="0.85546875" style="1" customWidth="1"/>
    <col min="14343" max="14343" width="12.140625" style="1" customWidth="1"/>
    <col min="14344" max="14344" width="2.42578125" style="1" customWidth="1"/>
    <col min="14345" max="14580" width="9.140625" style="1"/>
    <col min="14581" max="14581" width="1.85546875" style="1" customWidth="1"/>
    <col min="14582" max="14585" width="11.5703125" style="1" customWidth="1"/>
    <col min="14586" max="14586" width="10.140625" style="1" customWidth="1"/>
    <col min="14587" max="14587" width="10.42578125" style="1" customWidth="1"/>
    <col min="14588" max="14588" width="0.85546875" style="1" customWidth="1"/>
    <col min="14589" max="14589" width="11.42578125" style="1" customWidth="1"/>
    <col min="14590" max="14590" width="12" style="1" customWidth="1"/>
    <col min="14591" max="14591" width="9.140625" style="1" customWidth="1"/>
    <col min="14592" max="14592" width="12.42578125" style="1" customWidth="1"/>
    <col min="14593" max="14593" width="0.85546875" style="1" customWidth="1"/>
    <col min="14594" max="14594" width="10.7109375" style="1" customWidth="1"/>
    <col min="14595" max="14595" width="10.28515625" style="1" customWidth="1"/>
    <col min="14596" max="14596" width="9.42578125" style="1" customWidth="1"/>
    <col min="14597" max="14597" width="12" style="1" customWidth="1"/>
    <col min="14598" max="14598" width="0.85546875" style="1" customWidth="1"/>
    <col min="14599" max="14599" width="12.140625" style="1" customWidth="1"/>
    <col min="14600" max="14600" width="2.42578125" style="1" customWidth="1"/>
    <col min="14601" max="14836" width="9.140625" style="1"/>
    <col min="14837" max="14837" width="1.85546875" style="1" customWidth="1"/>
    <col min="14838" max="14841" width="11.5703125" style="1" customWidth="1"/>
    <col min="14842" max="14842" width="10.140625" style="1" customWidth="1"/>
    <col min="14843" max="14843" width="10.42578125" style="1" customWidth="1"/>
    <col min="14844" max="14844" width="0.85546875" style="1" customWidth="1"/>
    <col min="14845" max="14845" width="11.42578125" style="1" customWidth="1"/>
    <col min="14846" max="14846" width="12" style="1" customWidth="1"/>
    <col min="14847" max="14847" width="9.140625" style="1" customWidth="1"/>
    <col min="14848" max="14848" width="12.42578125" style="1" customWidth="1"/>
    <col min="14849" max="14849" width="0.85546875" style="1" customWidth="1"/>
    <col min="14850" max="14850" width="10.7109375" style="1" customWidth="1"/>
    <col min="14851" max="14851" width="10.28515625" style="1" customWidth="1"/>
    <col min="14852" max="14852" width="9.42578125" style="1" customWidth="1"/>
    <col min="14853" max="14853" width="12" style="1" customWidth="1"/>
    <col min="14854" max="14854" width="0.85546875" style="1" customWidth="1"/>
    <col min="14855" max="14855" width="12.140625" style="1" customWidth="1"/>
    <col min="14856" max="14856" width="2.42578125" style="1" customWidth="1"/>
    <col min="14857" max="15092" width="9.140625" style="1"/>
    <col min="15093" max="15093" width="1.85546875" style="1" customWidth="1"/>
    <col min="15094" max="15097" width="11.5703125" style="1" customWidth="1"/>
    <col min="15098" max="15098" width="10.140625" style="1" customWidth="1"/>
    <col min="15099" max="15099" width="10.42578125" style="1" customWidth="1"/>
    <col min="15100" max="15100" width="0.85546875" style="1" customWidth="1"/>
    <col min="15101" max="15101" width="11.42578125" style="1" customWidth="1"/>
    <col min="15102" max="15102" width="12" style="1" customWidth="1"/>
    <col min="15103" max="15103" width="9.140625" style="1" customWidth="1"/>
    <col min="15104" max="15104" width="12.42578125" style="1" customWidth="1"/>
    <col min="15105" max="15105" width="0.85546875" style="1" customWidth="1"/>
    <col min="15106" max="15106" width="10.7109375" style="1" customWidth="1"/>
    <col min="15107" max="15107" width="10.28515625" style="1" customWidth="1"/>
    <col min="15108" max="15108" width="9.42578125" style="1" customWidth="1"/>
    <col min="15109" max="15109" width="12" style="1" customWidth="1"/>
    <col min="15110" max="15110" width="0.85546875" style="1" customWidth="1"/>
    <col min="15111" max="15111" width="12.140625" style="1" customWidth="1"/>
    <col min="15112" max="15112" width="2.42578125" style="1" customWidth="1"/>
    <col min="15113" max="15348" width="9.140625" style="1"/>
    <col min="15349" max="15349" width="1.85546875" style="1" customWidth="1"/>
    <col min="15350" max="15353" width="11.5703125" style="1" customWidth="1"/>
    <col min="15354" max="15354" width="10.140625" style="1" customWidth="1"/>
    <col min="15355" max="15355" width="10.42578125" style="1" customWidth="1"/>
    <col min="15356" max="15356" width="0.85546875" style="1" customWidth="1"/>
    <col min="15357" max="15357" width="11.42578125" style="1" customWidth="1"/>
    <col min="15358" max="15358" width="12" style="1" customWidth="1"/>
    <col min="15359" max="15359" width="9.140625" style="1" customWidth="1"/>
    <col min="15360" max="15360" width="12.42578125" style="1" customWidth="1"/>
    <col min="15361" max="15361" width="0.85546875" style="1" customWidth="1"/>
    <col min="15362" max="15362" width="10.7109375" style="1" customWidth="1"/>
    <col min="15363" max="15363" width="10.28515625" style="1" customWidth="1"/>
    <col min="15364" max="15364" width="9.42578125" style="1" customWidth="1"/>
    <col min="15365" max="15365" width="12" style="1" customWidth="1"/>
    <col min="15366" max="15366" width="0.85546875" style="1" customWidth="1"/>
    <col min="15367" max="15367" width="12.140625" style="1" customWidth="1"/>
    <col min="15368" max="15368" width="2.42578125" style="1" customWidth="1"/>
    <col min="15369" max="15604" width="9.140625" style="1"/>
    <col min="15605" max="15605" width="1.85546875" style="1" customWidth="1"/>
    <col min="15606" max="15609" width="11.5703125" style="1" customWidth="1"/>
    <col min="15610" max="15610" width="10.140625" style="1" customWidth="1"/>
    <col min="15611" max="15611" width="10.42578125" style="1" customWidth="1"/>
    <col min="15612" max="15612" width="0.85546875" style="1" customWidth="1"/>
    <col min="15613" max="15613" width="11.42578125" style="1" customWidth="1"/>
    <col min="15614" max="15614" width="12" style="1" customWidth="1"/>
    <col min="15615" max="15615" width="9.140625" style="1" customWidth="1"/>
    <col min="15616" max="15616" width="12.42578125" style="1" customWidth="1"/>
    <col min="15617" max="15617" width="0.85546875" style="1" customWidth="1"/>
    <col min="15618" max="15618" width="10.7109375" style="1" customWidth="1"/>
    <col min="15619" max="15619" width="10.28515625" style="1" customWidth="1"/>
    <col min="15620" max="15620" width="9.42578125" style="1" customWidth="1"/>
    <col min="15621" max="15621" width="12" style="1" customWidth="1"/>
    <col min="15622" max="15622" width="0.85546875" style="1" customWidth="1"/>
    <col min="15623" max="15623" width="12.140625" style="1" customWidth="1"/>
    <col min="15624" max="15624" width="2.42578125" style="1" customWidth="1"/>
    <col min="15625" max="15860" width="9.140625" style="1"/>
    <col min="15861" max="15861" width="1.85546875" style="1" customWidth="1"/>
    <col min="15862" max="15865" width="11.5703125" style="1" customWidth="1"/>
    <col min="15866" max="15866" width="10.140625" style="1" customWidth="1"/>
    <col min="15867" max="15867" width="10.42578125" style="1" customWidth="1"/>
    <col min="15868" max="15868" width="0.85546875" style="1" customWidth="1"/>
    <col min="15869" max="15869" width="11.42578125" style="1" customWidth="1"/>
    <col min="15870" max="15870" width="12" style="1" customWidth="1"/>
    <col min="15871" max="15871" width="9.140625" style="1" customWidth="1"/>
    <col min="15872" max="15872" width="12.42578125" style="1" customWidth="1"/>
    <col min="15873" max="15873" width="0.85546875" style="1" customWidth="1"/>
    <col min="15874" max="15874" width="10.7109375" style="1" customWidth="1"/>
    <col min="15875" max="15875" width="10.28515625" style="1" customWidth="1"/>
    <col min="15876" max="15876" width="9.42578125" style="1" customWidth="1"/>
    <col min="15877" max="15877" width="12" style="1" customWidth="1"/>
    <col min="15878" max="15878" width="0.85546875" style="1" customWidth="1"/>
    <col min="15879" max="15879" width="12.140625" style="1" customWidth="1"/>
    <col min="15880" max="15880" width="2.42578125" style="1" customWidth="1"/>
    <col min="15881" max="16116" width="9.140625" style="1"/>
    <col min="16117" max="16117" width="1.85546875" style="1" customWidth="1"/>
    <col min="16118" max="16121" width="11.5703125" style="1" customWidth="1"/>
    <col min="16122" max="16122" width="10.140625" style="1" customWidth="1"/>
    <col min="16123" max="16123" width="10.42578125" style="1" customWidth="1"/>
    <col min="16124" max="16124" width="0.85546875" style="1" customWidth="1"/>
    <col min="16125" max="16125" width="11.42578125" style="1" customWidth="1"/>
    <col min="16126" max="16126" width="12" style="1" customWidth="1"/>
    <col min="16127" max="16127" width="9.140625" style="1" customWidth="1"/>
    <col min="16128" max="16128" width="12.42578125" style="1" customWidth="1"/>
    <col min="16129" max="16129" width="0.85546875" style="1" customWidth="1"/>
    <col min="16130" max="16130" width="10.7109375" style="1" customWidth="1"/>
    <col min="16131" max="16131" width="10.28515625" style="1" customWidth="1"/>
    <col min="16132" max="16132" width="9.42578125" style="1" customWidth="1"/>
    <col min="16133" max="16133" width="12" style="1" customWidth="1"/>
    <col min="16134" max="16134" width="0.85546875" style="1" customWidth="1"/>
    <col min="16135" max="16135" width="12.140625" style="1" customWidth="1"/>
    <col min="16136" max="16136" width="2.42578125" style="1" customWidth="1"/>
    <col min="16137" max="16384" width="9.140625" style="1"/>
  </cols>
  <sheetData>
    <row r="1" spans="2:22" ht="17.100000000000001" customHeight="1" x14ac:dyDescent="0.2">
      <c r="O1" s="33"/>
      <c r="P1" s="33"/>
      <c r="Q1" s="33"/>
      <c r="R1" s="33"/>
      <c r="S1" s="33"/>
      <c r="T1" s="33"/>
    </row>
    <row r="2" spans="2:22" ht="16.5" customHeight="1" thickBot="1" x14ac:dyDescent="0.25"/>
    <row r="3" spans="2:22" ht="14.25" customHeight="1" x14ac:dyDescent="0.2">
      <c r="B3" s="50"/>
      <c r="C3" s="51"/>
      <c r="D3" s="51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2:22" ht="34.5" customHeight="1" x14ac:dyDescent="0.2">
      <c r="B4" s="54"/>
      <c r="C4" s="2"/>
      <c r="D4" s="69" t="s">
        <v>373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</row>
    <row r="5" spans="2:22" ht="12.75" customHeight="1" thickBot="1" x14ac:dyDescent="0.25">
      <c r="B5" s="55"/>
      <c r="C5" s="56"/>
      <c r="D5" s="56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</row>
    <row r="6" spans="2:22" ht="3.75" customHeight="1" x14ac:dyDescent="0.2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2:22" ht="18.600000000000001" customHeight="1" x14ac:dyDescent="0.2">
      <c r="B7" s="46" t="s">
        <v>375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</row>
    <row r="8" spans="2:22" ht="4.5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2:22" ht="15" customHeight="1" x14ac:dyDescent="0.2">
      <c r="B9" s="34" t="s">
        <v>25</v>
      </c>
      <c r="C9" s="35" t="s">
        <v>189</v>
      </c>
      <c r="D9" s="63"/>
      <c r="E9" s="3"/>
      <c r="F9" s="40" t="s">
        <v>190</v>
      </c>
      <c r="G9" s="41"/>
      <c r="H9" s="41"/>
      <c r="I9" s="41"/>
      <c r="J9" s="42"/>
      <c r="K9" s="3"/>
      <c r="L9" s="40" t="s">
        <v>193</v>
      </c>
      <c r="M9" s="41"/>
      <c r="N9" s="41"/>
      <c r="O9" s="41"/>
      <c r="P9" s="42"/>
      <c r="Q9" s="16"/>
      <c r="R9" s="34" t="s">
        <v>194</v>
      </c>
      <c r="S9" s="3"/>
      <c r="T9" s="34" t="s">
        <v>200</v>
      </c>
      <c r="U9" s="16"/>
      <c r="V9" s="34" t="s">
        <v>199</v>
      </c>
    </row>
    <row r="10" spans="2:22" ht="15" customHeight="1" x14ac:dyDescent="0.2">
      <c r="B10" s="36"/>
      <c r="C10" s="37"/>
      <c r="D10" s="64"/>
      <c r="E10" s="5"/>
      <c r="F10" s="34" t="s">
        <v>191</v>
      </c>
      <c r="G10" s="34" t="s">
        <v>196</v>
      </c>
      <c r="H10" s="43" t="s">
        <v>192</v>
      </c>
      <c r="I10" s="44"/>
      <c r="J10" s="34" t="s">
        <v>195</v>
      </c>
      <c r="K10" s="5"/>
      <c r="L10" s="34" t="s">
        <v>0</v>
      </c>
      <c r="M10" s="34" t="s">
        <v>197</v>
      </c>
      <c r="N10" s="43" t="s">
        <v>192</v>
      </c>
      <c r="O10" s="44"/>
      <c r="P10" s="34" t="s">
        <v>198</v>
      </c>
      <c r="Q10" s="15"/>
      <c r="R10" s="36"/>
      <c r="S10" s="5"/>
      <c r="T10" s="36"/>
      <c r="U10" s="15"/>
      <c r="V10" s="36"/>
    </row>
    <row r="11" spans="2:22" ht="22.5" customHeight="1" x14ac:dyDescent="0.2">
      <c r="B11" s="38"/>
      <c r="C11" s="39"/>
      <c r="D11" s="65"/>
      <c r="E11" s="15"/>
      <c r="F11" s="38"/>
      <c r="G11" s="38"/>
      <c r="H11" s="45" t="s">
        <v>178</v>
      </c>
      <c r="I11" s="45" t="s">
        <v>179</v>
      </c>
      <c r="J11" s="38"/>
      <c r="K11" s="15"/>
      <c r="L11" s="38"/>
      <c r="M11" s="38"/>
      <c r="N11" s="45" t="s">
        <v>178</v>
      </c>
      <c r="O11" s="45" t="s">
        <v>179</v>
      </c>
      <c r="P11" s="38"/>
      <c r="Q11" s="15"/>
      <c r="R11" s="38"/>
      <c r="S11" s="15"/>
      <c r="T11" s="38"/>
      <c r="U11" s="15"/>
      <c r="V11" s="38"/>
    </row>
    <row r="12" spans="2:22" ht="4.5" customHeight="1" x14ac:dyDescent="0.2">
      <c r="B12" s="18"/>
      <c r="C12" s="18"/>
      <c r="D12" s="14"/>
      <c r="E12" s="19"/>
      <c r="F12" s="18"/>
      <c r="G12" s="20"/>
      <c r="H12" s="20"/>
      <c r="I12" s="20"/>
      <c r="J12" s="20"/>
      <c r="K12" s="19"/>
      <c r="L12" s="18"/>
      <c r="M12" s="20"/>
      <c r="N12" s="20"/>
      <c r="O12" s="20"/>
      <c r="P12" s="20"/>
      <c r="Q12" s="19"/>
      <c r="R12" s="21"/>
      <c r="S12" s="22"/>
      <c r="T12" s="20"/>
      <c r="U12" s="19"/>
      <c r="V12" s="20"/>
    </row>
    <row r="13" spans="2:22" x14ac:dyDescent="0.2">
      <c r="B13" s="66">
        <v>123110100</v>
      </c>
      <c r="C13" s="67" t="s">
        <v>24</v>
      </c>
      <c r="D13" s="62"/>
      <c r="E13" s="15"/>
      <c r="F13" s="23"/>
      <c r="G13" s="24">
        <f>SUM(G14:G53)</f>
        <v>0</v>
      </c>
      <c r="H13" s="24">
        <f>SUM(H14:H53)</f>
        <v>0</v>
      </c>
      <c r="I13" s="24">
        <f>SUM(I14:I53)</f>
        <v>0</v>
      </c>
      <c r="J13" s="24">
        <f>SUM(J14:J53)</f>
        <v>0</v>
      </c>
      <c r="K13" s="15"/>
      <c r="L13" s="23"/>
      <c r="M13" s="24">
        <f>SUM(M14:M53)</f>
        <v>0</v>
      </c>
      <c r="N13" s="24">
        <f>SUM(N14:N53)</f>
        <v>0</v>
      </c>
      <c r="O13" s="24">
        <f>SUM(O14:O53)</f>
        <v>0</v>
      </c>
      <c r="P13" s="24">
        <f>SUM(P14:P53)</f>
        <v>0</v>
      </c>
      <c r="Q13" s="15"/>
      <c r="R13" s="25"/>
      <c r="S13" s="15"/>
      <c r="T13" s="24">
        <f>SUM(T14:T53)</f>
        <v>0</v>
      </c>
      <c r="U13" s="15"/>
      <c r="V13" s="24">
        <f>SUM(V14:V53)</f>
        <v>0</v>
      </c>
    </row>
    <row r="14" spans="2:22" ht="12.75" customHeight="1" x14ac:dyDescent="0.2">
      <c r="B14" s="11">
        <v>123110102</v>
      </c>
      <c r="C14" s="61" t="s">
        <v>263</v>
      </c>
      <c r="D14" s="7" t="s">
        <v>380</v>
      </c>
      <c r="E14" s="9"/>
      <c r="F14" s="11" t="s">
        <v>500</v>
      </c>
      <c r="G14" s="8"/>
      <c r="H14" s="8"/>
      <c r="I14" s="13"/>
      <c r="J14" s="8">
        <f t="shared" ref="J14:J53" si="0">G14+H14-I14</f>
        <v>0</v>
      </c>
      <c r="K14" s="9"/>
      <c r="L14" s="11" t="s">
        <v>28</v>
      </c>
      <c r="M14" s="8"/>
      <c r="N14" s="8"/>
      <c r="O14" s="13"/>
      <c r="P14" s="8">
        <f t="shared" ref="P14:P53" si="1">M14+N14-O14</f>
        <v>0</v>
      </c>
      <c r="Q14" s="9"/>
      <c r="R14" s="17"/>
      <c r="S14" s="10"/>
      <c r="T14" s="8">
        <f>G14-M14</f>
        <v>0</v>
      </c>
      <c r="U14" s="9"/>
      <c r="V14" s="8">
        <f>J14-P14</f>
        <v>0</v>
      </c>
    </row>
    <row r="15" spans="2:22" ht="12.75" customHeight="1" x14ac:dyDescent="0.2">
      <c r="B15" s="11">
        <v>123110104</v>
      </c>
      <c r="C15" s="61" t="s">
        <v>265</v>
      </c>
      <c r="D15" s="7" t="s">
        <v>351</v>
      </c>
      <c r="E15" s="9"/>
      <c r="F15" s="11" t="s">
        <v>501</v>
      </c>
      <c r="G15" s="8"/>
      <c r="H15" s="8"/>
      <c r="I15" s="13"/>
      <c r="J15" s="8">
        <f t="shared" si="0"/>
        <v>0</v>
      </c>
      <c r="K15" s="9"/>
      <c r="L15" s="11" t="s">
        <v>2</v>
      </c>
      <c r="M15" s="8"/>
      <c r="N15" s="8"/>
      <c r="O15" s="13"/>
      <c r="P15" s="8">
        <f t="shared" si="1"/>
        <v>0</v>
      </c>
      <c r="Q15" s="9"/>
      <c r="R15" s="17"/>
      <c r="S15" s="10"/>
      <c r="T15" s="8">
        <f t="shared" ref="T15:T53" si="2">G15-M15</f>
        <v>0</v>
      </c>
      <c r="U15" s="9"/>
      <c r="V15" s="8">
        <f t="shared" ref="V15:V53" si="3">J15-P15</f>
        <v>0</v>
      </c>
    </row>
    <row r="16" spans="2:22" ht="12.75" customHeight="1" x14ac:dyDescent="0.2">
      <c r="B16" s="11">
        <v>123110106</v>
      </c>
      <c r="C16" s="61" t="s">
        <v>267</v>
      </c>
      <c r="D16" s="7" t="s">
        <v>352</v>
      </c>
      <c r="E16" s="9"/>
      <c r="F16" s="11" t="s">
        <v>497</v>
      </c>
      <c r="G16" s="8"/>
      <c r="H16" s="8"/>
      <c r="I16" s="13"/>
      <c r="J16" s="8">
        <f t="shared" si="0"/>
        <v>0</v>
      </c>
      <c r="K16" s="9"/>
      <c r="L16" s="11" t="s">
        <v>3</v>
      </c>
      <c r="M16" s="8"/>
      <c r="N16" s="8"/>
      <c r="O16" s="13"/>
      <c r="P16" s="8">
        <f t="shared" si="1"/>
        <v>0</v>
      </c>
      <c r="Q16" s="9"/>
      <c r="R16" s="17"/>
      <c r="S16" s="10"/>
      <c r="T16" s="8">
        <f t="shared" si="2"/>
        <v>0</v>
      </c>
      <c r="U16" s="9"/>
      <c r="V16" s="8">
        <f t="shared" si="3"/>
        <v>0</v>
      </c>
    </row>
    <row r="17" spans="2:22" ht="12.75" customHeight="1" x14ac:dyDescent="0.2">
      <c r="B17" s="11">
        <v>123110108</v>
      </c>
      <c r="C17" s="61" t="s">
        <v>269</v>
      </c>
      <c r="D17" s="7" t="s">
        <v>371</v>
      </c>
      <c r="E17" s="9"/>
      <c r="F17" s="11" t="s">
        <v>502</v>
      </c>
      <c r="G17" s="8"/>
      <c r="H17" s="8"/>
      <c r="I17" s="13"/>
      <c r="J17" s="8">
        <f t="shared" si="0"/>
        <v>0</v>
      </c>
      <c r="K17" s="9"/>
      <c r="L17" s="11" t="s">
        <v>4</v>
      </c>
      <c r="M17" s="8"/>
      <c r="N17" s="8"/>
      <c r="O17" s="13"/>
      <c r="P17" s="8">
        <f t="shared" si="1"/>
        <v>0</v>
      </c>
      <c r="Q17" s="9"/>
      <c r="R17" s="17"/>
      <c r="S17" s="10"/>
      <c r="T17" s="8">
        <f t="shared" si="2"/>
        <v>0</v>
      </c>
      <c r="U17" s="9"/>
      <c r="V17" s="8">
        <f t="shared" si="3"/>
        <v>0</v>
      </c>
    </row>
    <row r="18" spans="2:22" ht="12.75" customHeight="1" x14ac:dyDescent="0.2">
      <c r="B18" s="11">
        <v>123110110</v>
      </c>
      <c r="C18" s="61" t="s">
        <v>271</v>
      </c>
      <c r="D18" s="7" t="s">
        <v>381</v>
      </c>
      <c r="E18" s="9"/>
      <c r="F18" s="11" t="s">
        <v>503</v>
      </c>
      <c r="G18" s="8"/>
      <c r="H18" s="8"/>
      <c r="I18" s="13"/>
      <c r="J18" s="8">
        <f t="shared" si="0"/>
        <v>0</v>
      </c>
      <c r="K18" s="9"/>
      <c r="L18" s="11" t="s">
        <v>29</v>
      </c>
      <c r="M18" s="8"/>
      <c r="N18" s="8"/>
      <c r="O18" s="13"/>
      <c r="P18" s="8">
        <f t="shared" si="1"/>
        <v>0</v>
      </c>
      <c r="Q18" s="9"/>
      <c r="R18" s="17"/>
      <c r="S18" s="10"/>
      <c r="T18" s="8">
        <f t="shared" si="2"/>
        <v>0</v>
      </c>
      <c r="U18" s="9"/>
      <c r="V18" s="8">
        <f t="shared" si="3"/>
        <v>0</v>
      </c>
    </row>
    <row r="19" spans="2:22" ht="12.75" customHeight="1" x14ac:dyDescent="0.2">
      <c r="B19" s="11">
        <v>123110112</v>
      </c>
      <c r="C19" s="61" t="s">
        <v>273</v>
      </c>
      <c r="D19" s="7" t="s">
        <v>353</v>
      </c>
      <c r="E19" s="9"/>
      <c r="F19" s="11" t="s">
        <v>498</v>
      </c>
      <c r="G19" s="8"/>
      <c r="H19" s="8"/>
      <c r="I19" s="13"/>
      <c r="J19" s="8">
        <f t="shared" si="0"/>
        <v>0</v>
      </c>
      <c r="K19" s="9"/>
      <c r="L19" s="11" t="s">
        <v>5</v>
      </c>
      <c r="M19" s="8"/>
      <c r="N19" s="8"/>
      <c r="O19" s="13"/>
      <c r="P19" s="8">
        <f t="shared" si="1"/>
        <v>0</v>
      </c>
      <c r="Q19" s="9"/>
      <c r="R19" s="17"/>
      <c r="S19" s="10"/>
      <c r="T19" s="8">
        <f t="shared" si="2"/>
        <v>0</v>
      </c>
      <c r="U19" s="9"/>
      <c r="V19" s="8">
        <f t="shared" si="3"/>
        <v>0</v>
      </c>
    </row>
    <row r="20" spans="2:22" ht="12.75" customHeight="1" x14ac:dyDescent="0.2">
      <c r="B20" s="11">
        <v>123110114</v>
      </c>
      <c r="C20" s="61" t="s">
        <v>275</v>
      </c>
      <c r="D20" s="7" t="s">
        <v>382</v>
      </c>
      <c r="E20" s="9"/>
      <c r="F20" s="11" t="s">
        <v>504</v>
      </c>
      <c r="G20" s="8"/>
      <c r="H20" s="8"/>
      <c r="I20" s="13"/>
      <c r="J20" s="8">
        <f t="shared" si="0"/>
        <v>0</v>
      </c>
      <c r="K20" s="9"/>
      <c r="L20" s="11" t="s">
        <v>30</v>
      </c>
      <c r="M20" s="8"/>
      <c r="N20" s="8"/>
      <c r="O20" s="13"/>
      <c r="P20" s="8">
        <f t="shared" si="1"/>
        <v>0</v>
      </c>
      <c r="Q20" s="9"/>
      <c r="R20" s="17"/>
      <c r="S20" s="10"/>
      <c r="T20" s="8">
        <f t="shared" si="2"/>
        <v>0</v>
      </c>
      <c r="U20" s="9"/>
      <c r="V20" s="8">
        <f t="shared" si="3"/>
        <v>0</v>
      </c>
    </row>
    <row r="21" spans="2:22" ht="12.75" customHeight="1" x14ac:dyDescent="0.2">
      <c r="B21" s="11">
        <v>123110116</v>
      </c>
      <c r="C21" s="61" t="s">
        <v>277</v>
      </c>
      <c r="D21" s="7" t="s">
        <v>248</v>
      </c>
      <c r="E21" s="9"/>
      <c r="F21" s="11" t="s">
        <v>505</v>
      </c>
      <c r="G21" s="8"/>
      <c r="H21" s="8"/>
      <c r="I21" s="13"/>
      <c r="J21" s="8">
        <f t="shared" si="0"/>
        <v>0</v>
      </c>
      <c r="K21" s="9"/>
      <c r="L21" s="11" t="s">
        <v>46</v>
      </c>
      <c r="M21" s="8"/>
      <c r="N21" s="8"/>
      <c r="O21" s="13"/>
      <c r="P21" s="8">
        <f t="shared" si="1"/>
        <v>0</v>
      </c>
      <c r="Q21" s="9"/>
      <c r="R21" s="17"/>
      <c r="S21" s="10"/>
      <c r="T21" s="8">
        <f t="shared" si="2"/>
        <v>0</v>
      </c>
      <c r="U21" s="9"/>
      <c r="V21" s="8">
        <f t="shared" si="3"/>
        <v>0</v>
      </c>
    </row>
    <row r="22" spans="2:22" ht="12.75" customHeight="1" x14ac:dyDescent="0.2">
      <c r="B22" s="11">
        <v>123110118</v>
      </c>
      <c r="C22" s="61" t="s">
        <v>279</v>
      </c>
      <c r="D22" s="7" t="s">
        <v>354</v>
      </c>
      <c r="E22" s="9"/>
      <c r="F22" s="11" t="s">
        <v>506</v>
      </c>
      <c r="G22" s="8"/>
      <c r="H22" s="8"/>
      <c r="I22" s="13"/>
      <c r="J22" s="8">
        <f t="shared" si="0"/>
        <v>0</v>
      </c>
      <c r="K22" s="9"/>
      <c r="L22" s="11" t="s">
        <v>6</v>
      </c>
      <c r="M22" s="8"/>
      <c r="N22" s="8"/>
      <c r="O22" s="13"/>
      <c r="P22" s="8">
        <f t="shared" si="1"/>
        <v>0</v>
      </c>
      <c r="Q22" s="9"/>
      <c r="R22" s="17"/>
      <c r="S22" s="10"/>
      <c r="T22" s="8">
        <f t="shared" si="2"/>
        <v>0</v>
      </c>
      <c r="U22" s="9"/>
      <c r="V22" s="8">
        <f t="shared" si="3"/>
        <v>0</v>
      </c>
    </row>
    <row r="23" spans="2:22" ht="12.75" customHeight="1" x14ac:dyDescent="0.2">
      <c r="B23" s="11">
        <v>123110119</v>
      </c>
      <c r="C23" s="61" t="s">
        <v>280</v>
      </c>
      <c r="D23" s="7" t="s">
        <v>383</v>
      </c>
      <c r="E23" s="9"/>
      <c r="F23" s="11" t="s">
        <v>507</v>
      </c>
      <c r="G23" s="8"/>
      <c r="H23" s="8"/>
      <c r="I23" s="13"/>
      <c r="J23" s="8">
        <f t="shared" si="0"/>
        <v>0</v>
      </c>
      <c r="K23" s="9"/>
      <c r="L23" s="11" t="s">
        <v>86</v>
      </c>
      <c r="M23" s="8"/>
      <c r="N23" s="8"/>
      <c r="O23" s="13"/>
      <c r="P23" s="8">
        <f t="shared" si="1"/>
        <v>0</v>
      </c>
      <c r="Q23" s="9"/>
      <c r="R23" s="17"/>
      <c r="S23" s="10"/>
      <c r="T23" s="8">
        <f t="shared" si="2"/>
        <v>0</v>
      </c>
      <c r="U23" s="9"/>
      <c r="V23" s="8">
        <f t="shared" si="3"/>
        <v>0</v>
      </c>
    </row>
    <row r="24" spans="2:22" ht="12.75" customHeight="1" x14ac:dyDescent="0.2">
      <c r="B24" s="11">
        <v>123110120</v>
      </c>
      <c r="C24" s="61" t="s">
        <v>281</v>
      </c>
      <c r="D24" s="7" t="s">
        <v>384</v>
      </c>
      <c r="E24" s="9"/>
      <c r="F24" s="11" t="s">
        <v>508</v>
      </c>
      <c r="G24" s="8"/>
      <c r="H24" s="8"/>
      <c r="I24" s="13"/>
      <c r="J24" s="8">
        <f t="shared" si="0"/>
        <v>0</v>
      </c>
      <c r="K24" s="9"/>
      <c r="L24" s="11" t="s">
        <v>68</v>
      </c>
      <c r="M24" s="8"/>
      <c r="N24" s="8"/>
      <c r="O24" s="13"/>
      <c r="P24" s="8">
        <f t="shared" si="1"/>
        <v>0</v>
      </c>
      <c r="Q24" s="9"/>
      <c r="R24" s="17"/>
      <c r="S24" s="10"/>
      <c r="T24" s="8">
        <f t="shared" si="2"/>
        <v>0</v>
      </c>
      <c r="U24" s="9"/>
      <c r="V24" s="8">
        <f t="shared" si="3"/>
        <v>0</v>
      </c>
    </row>
    <row r="25" spans="2:22" ht="12.75" customHeight="1" x14ac:dyDescent="0.2">
      <c r="B25" s="11">
        <v>123110122</v>
      </c>
      <c r="C25" s="61" t="s">
        <v>283</v>
      </c>
      <c r="D25" s="7" t="s">
        <v>385</v>
      </c>
      <c r="E25" s="9"/>
      <c r="F25" s="11" t="s">
        <v>509</v>
      </c>
      <c r="G25" s="8"/>
      <c r="H25" s="8"/>
      <c r="I25" s="13"/>
      <c r="J25" s="8">
        <f t="shared" si="0"/>
        <v>0</v>
      </c>
      <c r="K25" s="9"/>
      <c r="L25" s="11" t="s">
        <v>31</v>
      </c>
      <c r="M25" s="8"/>
      <c r="N25" s="8"/>
      <c r="O25" s="13"/>
      <c r="P25" s="8">
        <f t="shared" si="1"/>
        <v>0</v>
      </c>
      <c r="Q25" s="9"/>
      <c r="R25" s="17"/>
      <c r="S25" s="10"/>
      <c r="T25" s="8">
        <f t="shared" si="2"/>
        <v>0</v>
      </c>
      <c r="U25" s="9"/>
      <c r="V25" s="8">
        <f t="shared" si="3"/>
        <v>0</v>
      </c>
    </row>
    <row r="26" spans="2:22" ht="12.75" customHeight="1" x14ac:dyDescent="0.2">
      <c r="B26" s="11">
        <v>123110124</v>
      </c>
      <c r="C26" s="61" t="s">
        <v>285</v>
      </c>
      <c r="D26" s="7" t="s">
        <v>355</v>
      </c>
      <c r="E26" s="9"/>
      <c r="F26" s="11" t="s">
        <v>510</v>
      </c>
      <c r="G26" s="8"/>
      <c r="H26" s="8"/>
      <c r="I26" s="13"/>
      <c r="J26" s="8">
        <f t="shared" si="0"/>
        <v>0</v>
      </c>
      <c r="K26" s="9"/>
      <c r="L26" s="11" t="s">
        <v>7</v>
      </c>
      <c r="M26" s="8"/>
      <c r="N26" s="8"/>
      <c r="O26" s="13"/>
      <c r="P26" s="8">
        <f t="shared" si="1"/>
        <v>0</v>
      </c>
      <c r="Q26" s="9"/>
      <c r="R26" s="17"/>
      <c r="S26" s="10"/>
      <c r="T26" s="8">
        <f t="shared" si="2"/>
        <v>0</v>
      </c>
      <c r="U26" s="9"/>
      <c r="V26" s="8">
        <f t="shared" si="3"/>
        <v>0</v>
      </c>
    </row>
    <row r="27" spans="2:22" ht="12.75" customHeight="1" x14ac:dyDescent="0.2">
      <c r="B27" s="11">
        <v>123110126</v>
      </c>
      <c r="C27" s="61" t="s">
        <v>287</v>
      </c>
      <c r="D27" s="7" t="s">
        <v>356</v>
      </c>
      <c r="E27" s="9"/>
      <c r="F27" s="11" t="s">
        <v>511</v>
      </c>
      <c r="G27" s="8"/>
      <c r="H27" s="8"/>
      <c r="I27" s="13"/>
      <c r="J27" s="8">
        <f t="shared" si="0"/>
        <v>0</v>
      </c>
      <c r="K27" s="9"/>
      <c r="L27" s="11" t="s">
        <v>8</v>
      </c>
      <c r="M27" s="8"/>
      <c r="N27" s="8"/>
      <c r="O27" s="13"/>
      <c r="P27" s="8">
        <f t="shared" si="1"/>
        <v>0</v>
      </c>
      <c r="Q27" s="9"/>
      <c r="R27" s="17"/>
      <c r="S27" s="10"/>
      <c r="T27" s="8">
        <f t="shared" si="2"/>
        <v>0</v>
      </c>
      <c r="U27" s="9"/>
      <c r="V27" s="8">
        <f t="shared" si="3"/>
        <v>0</v>
      </c>
    </row>
    <row r="28" spans="2:22" ht="12.75" customHeight="1" x14ac:dyDescent="0.2">
      <c r="B28" s="11">
        <v>123110128</v>
      </c>
      <c r="C28" s="61" t="s">
        <v>289</v>
      </c>
      <c r="D28" s="7" t="s">
        <v>357</v>
      </c>
      <c r="E28" s="9"/>
      <c r="F28" s="11" t="s">
        <v>512</v>
      </c>
      <c r="G28" s="8"/>
      <c r="H28" s="8"/>
      <c r="I28" s="13"/>
      <c r="J28" s="8">
        <f t="shared" si="0"/>
        <v>0</v>
      </c>
      <c r="K28" s="9"/>
      <c r="L28" s="11" t="s">
        <v>9</v>
      </c>
      <c r="M28" s="8"/>
      <c r="N28" s="8"/>
      <c r="O28" s="13"/>
      <c r="P28" s="8">
        <f t="shared" si="1"/>
        <v>0</v>
      </c>
      <c r="Q28" s="9"/>
      <c r="R28" s="17"/>
      <c r="S28" s="10"/>
      <c r="T28" s="8">
        <f t="shared" si="2"/>
        <v>0</v>
      </c>
      <c r="U28" s="9"/>
      <c r="V28" s="8">
        <f t="shared" si="3"/>
        <v>0</v>
      </c>
    </row>
    <row r="29" spans="2:22" ht="12.75" customHeight="1" x14ac:dyDescent="0.2">
      <c r="B29" s="11">
        <v>123110130</v>
      </c>
      <c r="C29" s="61" t="s">
        <v>291</v>
      </c>
      <c r="D29" s="7" t="s">
        <v>358</v>
      </c>
      <c r="E29" s="9"/>
      <c r="F29" s="11" t="s">
        <v>513</v>
      </c>
      <c r="G29" s="8"/>
      <c r="H29" s="8"/>
      <c r="I29" s="13"/>
      <c r="J29" s="8">
        <f t="shared" si="0"/>
        <v>0</v>
      </c>
      <c r="K29" s="9"/>
      <c r="L29" s="11" t="s">
        <v>10</v>
      </c>
      <c r="M29" s="8"/>
      <c r="N29" s="8"/>
      <c r="O29" s="13"/>
      <c r="P29" s="8">
        <f t="shared" si="1"/>
        <v>0</v>
      </c>
      <c r="Q29" s="9"/>
      <c r="R29" s="17"/>
      <c r="S29" s="10"/>
      <c r="T29" s="8">
        <f t="shared" si="2"/>
        <v>0</v>
      </c>
      <c r="U29" s="9"/>
      <c r="V29" s="8">
        <f t="shared" si="3"/>
        <v>0</v>
      </c>
    </row>
    <row r="30" spans="2:22" ht="12.75" customHeight="1" x14ac:dyDescent="0.2">
      <c r="B30" s="11">
        <v>123110132</v>
      </c>
      <c r="C30" s="61" t="s">
        <v>293</v>
      </c>
      <c r="D30" s="7" t="s">
        <v>359</v>
      </c>
      <c r="E30" s="9"/>
      <c r="F30" s="11" t="s">
        <v>514</v>
      </c>
      <c r="G30" s="8"/>
      <c r="H30" s="8"/>
      <c r="I30" s="13"/>
      <c r="J30" s="8">
        <f t="shared" si="0"/>
        <v>0</v>
      </c>
      <c r="K30" s="9"/>
      <c r="L30" s="11" t="s">
        <v>11</v>
      </c>
      <c r="M30" s="8"/>
      <c r="N30" s="8"/>
      <c r="O30" s="13"/>
      <c r="P30" s="8">
        <f t="shared" si="1"/>
        <v>0</v>
      </c>
      <c r="Q30" s="9"/>
      <c r="R30" s="17"/>
      <c r="S30" s="10"/>
      <c r="T30" s="8">
        <f t="shared" si="2"/>
        <v>0</v>
      </c>
      <c r="U30" s="9"/>
      <c r="V30" s="8">
        <f t="shared" si="3"/>
        <v>0</v>
      </c>
    </row>
    <row r="31" spans="2:22" ht="12.75" customHeight="1" x14ac:dyDescent="0.2">
      <c r="B31" s="11">
        <v>123110133</v>
      </c>
      <c r="C31" s="61" t="s">
        <v>294</v>
      </c>
      <c r="D31" s="7" t="s">
        <v>360</v>
      </c>
      <c r="E31" s="9"/>
      <c r="F31" s="11" t="s">
        <v>515</v>
      </c>
      <c r="G31" s="8"/>
      <c r="H31" s="8"/>
      <c r="I31" s="13"/>
      <c r="J31" s="8">
        <f t="shared" si="0"/>
        <v>0</v>
      </c>
      <c r="K31" s="9"/>
      <c r="L31" s="11" t="s">
        <v>12</v>
      </c>
      <c r="M31" s="8"/>
      <c r="N31" s="8"/>
      <c r="O31" s="13"/>
      <c r="P31" s="8">
        <f t="shared" si="1"/>
        <v>0</v>
      </c>
      <c r="Q31" s="9"/>
      <c r="R31" s="17"/>
      <c r="S31" s="10"/>
      <c r="T31" s="8">
        <f t="shared" si="2"/>
        <v>0</v>
      </c>
      <c r="U31" s="9"/>
      <c r="V31" s="8">
        <f t="shared" si="3"/>
        <v>0</v>
      </c>
    </row>
    <row r="32" spans="2:22" ht="12.75" customHeight="1" x14ac:dyDescent="0.2">
      <c r="B32" s="11">
        <v>123110134</v>
      </c>
      <c r="C32" s="61" t="s">
        <v>347</v>
      </c>
      <c r="D32" s="7" t="s">
        <v>361</v>
      </c>
      <c r="E32" s="9"/>
      <c r="F32" s="11" t="s">
        <v>516</v>
      </c>
      <c r="G32" s="8"/>
      <c r="H32" s="8"/>
      <c r="I32" s="13"/>
      <c r="J32" s="8">
        <f t="shared" si="0"/>
        <v>0</v>
      </c>
      <c r="K32" s="9"/>
      <c r="L32" s="11" t="s">
        <v>13</v>
      </c>
      <c r="M32" s="8"/>
      <c r="N32" s="8"/>
      <c r="O32" s="13"/>
      <c r="P32" s="8">
        <f t="shared" si="1"/>
        <v>0</v>
      </c>
      <c r="Q32" s="9"/>
      <c r="R32" s="17"/>
      <c r="S32" s="10"/>
      <c r="T32" s="8">
        <f t="shared" si="2"/>
        <v>0</v>
      </c>
      <c r="U32" s="9"/>
      <c r="V32" s="8">
        <f t="shared" si="3"/>
        <v>0</v>
      </c>
    </row>
    <row r="33" spans="2:22" ht="12.75" customHeight="1" x14ac:dyDescent="0.2">
      <c r="B33" s="11">
        <v>123110135</v>
      </c>
      <c r="C33" s="61" t="s">
        <v>295</v>
      </c>
      <c r="D33" s="7" t="s">
        <v>362</v>
      </c>
      <c r="E33" s="9"/>
      <c r="F33" s="11" t="s">
        <v>499</v>
      </c>
      <c r="G33" s="8"/>
      <c r="H33" s="8"/>
      <c r="I33" s="13"/>
      <c r="J33" s="8">
        <f t="shared" si="0"/>
        <v>0</v>
      </c>
      <c r="K33" s="9"/>
      <c r="L33" s="11" t="s">
        <v>14</v>
      </c>
      <c r="M33" s="8"/>
      <c r="N33" s="8"/>
      <c r="O33" s="13"/>
      <c r="P33" s="8">
        <f t="shared" si="1"/>
        <v>0</v>
      </c>
      <c r="Q33" s="9"/>
      <c r="R33" s="17"/>
      <c r="S33" s="10"/>
      <c r="T33" s="8">
        <f t="shared" si="2"/>
        <v>0</v>
      </c>
      <c r="U33" s="9"/>
      <c r="V33" s="8">
        <f t="shared" si="3"/>
        <v>0</v>
      </c>
    </row>
    <row r="34" spans="2:22" ht="12.75" customHeight="1" x14ac:dyDescent="0.2">
      <c r="B34" s="11">
        <v>123110136</v>
      </c>
      <c r="C34" s="61" t="s">
        <v>296</v>
      </c>
      <c r="D34" s="7" t="s">
        <v>363</v>
      </c>
      <c r="E34" s="9"/>
      <c r="F34" s="11" t="s">
        <v>517</v>
      </c>
      <c r="G34" s="8"/>
      <c r="H34" s="8"/>
      <c r="I34" s="13"/>
      <c r="J34" s="8">
        <f t="shared" si="0"/>
        <v>0</v>
      </c>
      <c r="K34" s="9"/>
      <c r="L34" s="11" t="s">
        <v>15</v>
      </c>
      <c r="M34" s="8"/>
      <c r="N34" s="8"/>
      <c r="O34" s="13"/>
      <c r="P34" s="8">
        <f t="shared" si="1"/>
        <v>0</v>
      </c>
      <c r="Q34" s="9"/>
      <c r="R34" s="17"/>
      <c r="S34" s="10"/>
      <c r="T34" s="8">
        <f t="shared" si="2"/>
        <v>0</v>
      </c>
      <c r="U34" s="9"/>
      <c r="V34" s="8">
        <f t="shared" si="3"/>
        <v>0</v>
      </c>
    </row>
    <row r="35" spans="2:22" ht="12.75" customHeight="1" x14ac:dyDescent="0.2">
      <c r="B35" s="11">
        <v>123110138</v>
      </c>
      <c r="C35" s="61" t="s">
        <v>348</v>
      </c>
      <c r="D35" s="7" t="s">
        <v>364</v>
      </c>
      <c r="E35" s="9"/>
      <c r="F35" s="11" t="s">
        <v>518</v>
      </c>
      <c r="G35" s="8"/>
      <c r="H35" s="8"/>
      <c r="I35" s="13"/>
      <c r="J35" s="8">
        <f t="shared" si="0"/>
        <v>0</v>
      </c>
      <c r="K35" s="9"/>
      <c r="L35" s="11" t="s">
        <v>16</v>
      </c>
      <c r="M35" s="8"/>
      <c r="N35" s="8"/>
      <c r="O35" s="13"/>
      <c r="P35" s="8">
        <f t="shared" si="1"/>
        <v>0</v>
      </c>
      <c r="Q35" s="9"/>
      <c r="R35" s="17"/>
      <c r="S35" s="10"/>
      <c r="T35" s="8">
        <f t="shared" si="2"/>
        <v>0</v>
      </c>
      <c r="U35" s="9"/>
      <c r="V35" s="8">
        <f t="shared" si="3"/>
        <v>0</v>
      </c>
    </row>
    <row r="36" spans="2:22" ht="12.75" customHeight="1" x14ac:dyDescent="0.2">
      <c r="B36" s="11">
        <v>123110139</v>
      </c>
      <c r="C36" s="61" t="s">
        <v>298</v>
      </c>
      <c r="D36" s="7" t="s">
        <v>386</v>
      </c>
      <c r="E36" s="9"/>
      <c r="F36" s="11" t="s">
        <v>519</v>
      </c>
      <c r="G36" s="8"/>
      <c r="H36" s="8"/>
      <c r="I36" s="13"/>
      <c r="J36" s="8">
        <f t="shared" si="0"/>
        <v>0</v>
      </c>
      <c r="K36" s="9"/>
      <c r="L36" s="11" t="s">
        <v>32</v>
      </c>
      <c r="M36" s="8"/>
      <c r="N36" s="8"/>
      <c r="O36" s="13"/>
      <c r="P36" s="8">
        <f t="shared" si="1"/>
        <v>0</v>
      </c>
      <c r="Q36" s="9"/>
      <c r="R36" s="17"/>
      <c r="S36" s="10"/>
      <c r="T36" s="8">
        <f t="shared" si="2"/>
        <v>0</v>
      </c>
      <c r="U36" s="9"/>
      <c r="V36" s="8">
        <f t="shared" si="3"/>
        <v>0</v>
      </c>
    </row>
    <row r="37" spans="2:22" ht="12.75" customHeight="1" x14ac:dyDescent="0.2">
      <c r="B37" s="11">
        <v>123110140</v>
      </c>
      <c r="C37" s="61" t="s">
        <v>299</v>
      </c>
      <c r="D37" s="7" t="s">
        <v>387</v>
      </c>
      <c r="E37" s="9"/>
      <c r="F37" s="11" t="s">
        <v>520</v>
      </c>
      <c r="G37" s="8"/>
      <c r="H37" s="8"/>
      <c r="I37" s="13"/>
      <c r="J37" s="8">
        <f t="shared" si="0"/>
        <v>0</v>
      </c>
      <c r="K37" s="9"/>
      <c r="L37" s="11" t="s">
        <v>33</v>
      </c>
      <c r="M37" s="8"/>
      <c r="N37" s="8"/>
      <c r="O37" s="13"/>
      <c r="P37" s="8">
        <f t="shared" si="1"/>
        <v>0</v>
      </c>
      <c r="Q37" s="9"/>
      <c r="R37" s="17"/>
      <c r="S37" s="10"/>
      <c r="T37" s="8">
        <f t="shared" si="2"/>
        <v>0</v>
      </c>
      <c r="U37" s="9"/>
      <c r="V37" s="8">
        <f t="shared" si="3"/>
        <v>0</v>
      </c>
    </row>
    <row r="38" spans="2:22" ht="12.75" customHeight="1" x14ac:dyDescent="0.2">
      <c r="B38" s="11">
        <v>123110142</v>
      </c>
      <c r="C38" s="61" t="s">
        <v>301</v>
      </c>
      <c r="D38" s="7" t="s">
        <v>365</v>
      </c>
      <c r="E38" s="9"/>
      <c r="F38" s="81" t="s">
        <v>521</v>
      </c>
      <c r="G38" s="8"/>
      <c r="H38" s="8"/>
      <c r="I38" s="13"/>
      <c r="J38" s="8">
        <f t="shared" si="0"/>
        <v>0</v>
      </c>
      <c r="K38" s="9"/>
      <c r="L38" s="11" t="s">
        <v>17</v>
      </c>
      <c r="M38" s="8"/>
      <c r="N38" s="8"/>
      <c r="O38" s="13"/>
      <c r="P38" s="8">
        <f t="shared" si="1"/>
        <v>0</v>
      </c>
      <c r="Q38" s="9"/>
      <c r="R38" s="17"/>
      <c r="S38" s="10"/>
      <c r="T38" s="8">
        <f t="shared" si="2"/>
        <v>0</v>
      </c>
      <c r="U38" s="9"/>
      <c r="V38" s="8">
        <f t="shared" si="3"/>
        <v>0</v>
      </c>
    </row>
    <row r="39" spans="2:22" ht="12.75" customHeight="1" x14ac:dyDescent="0.2">
      <c r="B39" s="11">
        <v>123110144</v>
      </c>
      <c r="C39" s="61" t="s">
        <v>303</v>
      </c>
      <c r="D39" s="7" t="s">
        <v>366</v>
      </c>
      <c r="E39" s="9"/>
      <c r="F39" s="11" t="s">
        <v>522</v>
      </c>
      <c r="G39" s="8"/>
      <c r="H39" s="8"/>
      <c r="I39" s="13"/>
      <c r="J39" s="8">
        <f t="shared" si="0"/>
        <v>0</v>
      </c>
      <c r="K39" s="9"/>
      <c r="L39" s="11" t="s">
        <v>18</v>
      </c>
      <c r="M39" s="8"/>
      <c r="N39" s="8"/>
      <c r="O39" s="13"/>
      <c r="P39" s="8">
        <f t="shared" si="1"/>
        <v>0</v>
      </c>
      <c r="Q39" s="9"/>
      <c r="R39" s="17"/>
      <c r="S39" s="10"/>
      <c r="T39" s="8">
        <f t="shared" si="2"/>
        <v>0</v>
      </c>
      <c r="U39" s="9"/>
      <c r="V39" s="8">
        <f t="shared" si="3"/>
        <v>0</v>
      </c>
    </row>
    <row r="40" spans="2:22" ht="12.75" customHeight="1" x14ac:dyDescent="0.2">
      <c r="B40" s="11">
        <v>123110146</v>
      </c>
      <c r="C40" s="61" t="s">
        <v>305</v>
      </c>
      <c r="D40" s="7" t="s">
        <v>367</v>
      </c>
      <c r="E40" s="9"/>
      <c r="F40" s="11" t="s">
        <v>523</v>
      </c>
      <c r="G40" s="8"/>
      <c r="H40" s="8"/>
      <c r="I40" s="13"/>
      <c r="J40" s="8">
        <f t="shared" si="0"/>
        <v>0</v>
      </c>
      <c r="K40" s="9"/>
      <c r="L40" s="11" t="s">
        <v>19</v>
      </c>
      <c r="M40" s="8"/>
      <c r="N40" s="8"/>
      <c r="O40" s="13"/>
      <c r="P40" s="8">
        <f t="shared" si="1"/>
        <v>0</v>
      </c>
      <c r="Q40" s="9"/>
      <c r="R40" s="17"/>
      <c r="S40" s="10"/>
      <c r="T40" s="8">
        <f t="shared" si="2"/>
        <v>0</v>
      </c>
      <c r="U40" s="9"/>
      <c r="V40" s="8">
        <f t="shared" si="3"/>
        <v>0</v>
      </c>
    </row>
    <row r="41" spans="2:22" ht="12.75" customHeight="1" x14ac:dyDescent="0.2">
      <c r="B41" s="11">
        <v>123110148</v>
      </c>
      <c r="C41" s="61" t="s">
        <v>313</v>
      </c>
      <c r="D41" s="7" t="s">
        <v>368</v>
      </c>
      <c r="E41" s="9"/>
      <c r="F41" s="11" t="s">
        <v>524</v>
      </c>
      <c r="G41" s="8"/>
      <c r="H41" s="8"/>
      <c r="I41" s="13"/>
      <c r="J41" s="8">
        <f t="shared" si="0"/>
        <v>0</v>
      </c>
      <c r="K41" s="9"/>
      <c r="L41" s="11" t="s">
        <v>20</v>
      </c>
      <c r="M41" s="8"/>
      <c r="N41" s="8"/>
      <c r="O41" s="13"/>
      <c r="P41" s="8">
        <f t="shared" si="1"/>
        <v>0</v>
      </c>
      <c r="Q41" s="9"/>
      <c r="R41" s="17"/>
      <c r="S41" s="10"/>
      <c r="T41" s="8">
        <f t="shared" si="2"/>
        <v>0</v>
      </c>
      <c r="U41" s="9"/>
      <c r="V41" s="8">
        <f t="shared" si="3"/>
        <v>0</v>
      </c>
    </row>
    <row r="42" spans="2:22" ht="12.75" customHeight="1" x14ac:dyDescent="0.2">
      <c r="B42" s="11">
        <v>123110151</v>
      </c>
      <c r="C42" s="61" t="s">
        <v>376</v>
      </c>
      <c r="D42" s="7" t="s">
        <v>388</v>
      </c>
      <c r="E42" s="9"/>
      <c r="F42" s="11" t="s">
        <v>525</v>
      </c>
      <c r="G42" s="8"/>
      <c r="H42" s="8"/>
      <c r="I42" s="13"/>
      <c r="J42" s="8">
        <f t="shared" si="0"/>
        <v>0</v>
      </c>
      <c r="K42" s="9"/>
      <c r="L42" s="11" t="s">
        <v>26</v>
      </c>
      <c r="M42" s="8"/>
      <c r="N42" s="8"/>
      <c r="O42" s="13"/>
      <c r="P42" s="8">
        <f t="shared" si="1"/>
        <v>0</v>
      </c>
      <c r="Q42" s="9"/>
      <c r="R42" s="17"/>
      <c r="S42" s="10"/>
      <c r="T42" s="8">
        <f t="shared" si="2"/>
        <v>0</v>
      </c>
      <c r="U42" s="9"/>
      <c r="V42" s="8">
        <f t="shared" si="3"/>
        <v>0</v>
      </c>
    </row>
    <row r="43" spans="2:22" ht="12.75" customHeight="1" x14ac:dyDescent="0.2">
      <c r="B43" s="11">
        <v>123110152</v>
      </c>
      <c r="C43" s="61" t="s">
        <v>313</v>
      </c>
      <c r="D43" s="7" t="s">
        <v>368</v>
      </c>
      <c r="E43" s="9"/>
      <c r="F43" s="11" t="s">
        <v>524</v>
      </c>
      <c r="G43" s="8"/>
      <c r="H43" s="8"/>
      <c r="I43" s="13"/>
      <c r="J43" s="8">
        <f t="shared" si="0"/>
        <v>0</v>
      </c>
      <c r="K43" s="9"/>
      <c r="L43" s="11" t="s">
        <v>20</v>
      </c>
      <c r="M43" s="8"/>
      <c r="N43" s="8"/>
      <c r="O43" s="13"/>
      <c r="P43" s="8">
        <f t="shared" si="1"/>
        <v>0</v>
      </c>
      <c r="Q43" s="9"/>
      <c r="R43" s="17"/>
      <c r="S43" s="10"/>
      <c r="T43" s="8">
        <f t="shared" si="2"/>
        <v>0</v>
      </c>
      <c r="U43" s="9"/>
      <c r="V43" s="8">
        <f t="shared" si="3"/>
        <v>0</v>
      </c>
    </row>
    <row r="44" spans="2:22" ht="12.75" customHeight="1" x14ac:dyDescent="0.2">
      <c r="B44" s="11">
        <v>123110152</v>
      </c>
      <c r="C44" s="61" t="s">
        <v>349</v>
      </c>
      <c r="D44" s="7" t="s">
        <v>369</v>
      </c>
      <c r="E44" s="9"/>
      <c r="F44" s="11" t="s">
        <v>531</v>
      </c>
      <c r="G44" s="8"/>
      <c r="H44" s="8"/>
      <c r="I44" s="13"/>
      <c r="J44" s="8">
        <f t="shared" si="0"/>
        <v>0</v>
      </c>
      <c r="K44" s="9"/>
      <c r="L44" s="11" t="s">
        <v>21</v>
      </c>
      <c r="M44" s="8"/>
      <c r="N44" s="8"/>
      <c r="O44" s="13"/>
      <c r="P44" s="8">
        <f t="shared" si="1"/>
        <v>0</v>
      </c>
      <c r="Q44" s="9"/>
      <c r="R44" s="17"/>
      <c r="S44" s="10"/>
      <c r="T44" s="8">
        <f t="shared" si="2"/>
        <v>0</v>
      </c>
      <c r="U44" s="9"/>
      <c r="V44" s="8">
        <f t="shared" si="3"/>
        <v>0</v>
      </c>
    </row>
    <row r="45" spans="2:22" ht="12.75" customHeight="1" x14ac:dyDescent="0.2">
      <c r="B45" s="11">
        <v>123110153</v>
      </c>
      <c r="C45" s="61" t="s">
        <v>307</v>
      </c>
      <c r="D45" s="7" t="s">
        <v>389</v>
      </c>
      <c r="E45" s="9"/>
      <c r="F45" s="11" t="s">
        <v>526</v>
      </c>
      <c r="G45" s="8"/>
      <c r="H45" s="8"/>
      <c r="I45" s="13"/>
      <c r="J45" s="8">
        <f t="shared" si="0"/>
        <v>0</v>
      </c>
      <c r="K45" s="9"/>
      <c r="L45" s="11" t="s">
        <v>91</v>
      </c>
      <c r="M45" s="8"/>
      <c r="N45" s="8"/>
      <c r="O45" s="13"/>
      <c r="P45" s="8">
        <f t="shared" si="1"/>
        <v>0</v>
      </c>
      <c r="Q45" s="9"/>
      <c r="R45" s="17"/>
      <c r="S45" s="10"/>
      <c r="T45" s="8">
        <f t="shared" si="2"/>
        <v>0</v>
      </c>
      <c r="U45" s="9"/>
      <c r="V45" s="8">
        <f t="shared" si="3"/>
        <v>0</v>
      </c>
    </row>
    <row r="46" spans="2:22" ht="12.75" customHeight="1" x14ac:dyDescent="0.2">
      <c r="B46" s="11">
        <v>123110154</v>
      </c>
      <c r="C46" s="61" t="s">
        <v>308</v>
      </c>
      <c r="D46" s="7" t="s">
        <v>390</v>
      </c>
      <c r="E46" s="9"/>
      <c r="F46" s="11" t="s">
        <v>527</v>
      </c>
      <c r="G46" s="8"/>
      <c r="H46" s="8"/>
      <c r="I46" s="13"/>
      <c r="J46" s="8">
        <f t="shared" si="0"/>
        <v>0</v>
      </c>
      <c r="K46" s="9"/>
      <c r="L46" s="11" t="s">
        <v>34</v>
      </c>
      <c r="M46" s="8"/>
      <c r="N46" s="8"/>
      <c r="O46" s="13"/>
      <c r="P46" s="8">
        <f t="shared" si="1"/>
        <v>0</v>
      </c>
      <c r="Q46" s="9"/>
      <c r="R46" s="17"/>
      <c r="S46" s="10"/>
      <c r="T46" s="8">
        <f t="shared" si="2"/>
        <v>0</v>
      </c>
      <c r="U46" s="9"/>
      <c r="V46" s="8">
        <f t="shared" si="3"/>
        <v>0</v>
      </c>
    </row>
    <row r="47" spans="2:22" ht="12.75" customHeight="1" x14ac:dyDescent="0.2">
      <c r="B47" s="11">
        <v>123110156</v>
      </c>
      <c r="C47" s="61" t="s">
        <v>377</v>
      </c>
      <c r="D47" s="7" t="s">
        <v>391</v>
      </c>
      <c r="E47" s="9"/>
      <c r="F47" s="11" t="s">
        <v>528</v>
      </c>
      <c r="G47" s="8"/>
      <c r="H47" s="8"/>
      <c r="I47" s="13"/>
      <c r="J47" s="8">
        <f t="shared" si="0"/>
        <v>0</v>
      </c>
      <c r="K47" s="9"/>
      <c r="L47" s="11" t="s">
        <v>35</v>
      </c>
      <c r="M47" s="8"/>
      <c r="N47" s="8"/>
      <c r="O47" s="13"/>
      <c r="P47" s="8">
        <f t="shared" si="1"/>
        <v>0</v>
      </c>
      <c r="Q47" s="9"/>
      <c r="R47" s="17"/>
      <c r="S47" s="10"/>
      <c r="T47" s="8">
        <f t="shared" si="2"/>
        <v>0</v>
      </c>
      <c r="U47" s="9"/>
      <c r="V47" s="8">
        <f t="shared" si="3"/>
        <v>0</v>
      </c>
    </row>
    <row r="48" spans="2:22" ht="12.75" customHeight="1" x14ac:dyDescent="0.2">
      <c r="B48" s="11">
        <v>123110157</v>
      </c>
      <c r="C48" s="61" t="s">
        <v>315</v>
      </c>
      <c r="D48" s="7" t="s">
        <v>370</v>
      </c>
      <c r="E48" s="9"/>
      <c r="F48" s="11" t="s">
        <v>529</v>
      </c>
      <c r="G48" s="8"/>
      <c r="H48" s="8"/>
      <c r="I48" s="13"/>
      <c r="J48" s="8">
        <f t="shared" si="0"/>
        <v>0</v>
      </c>
      <c r="K48" s="9"/>
      <c r="L48" s="11" t="s">
        <v>22</v>
      </c>
      <c r="M48" s="8"/>
      <c r="N48" s="8"/>
      <c r="O48" s="13"/>
      <c r="P48" s="8">
        <f t="shared" si="1"/>
        <v>0</v>
      </c>
      <c r="Q48" s="9"/>
      <c r="R48" s="17"/>
      <c r="S48" s="10"/>
      <c r="T48" s="8">
        <f t="shared" si="2"/>
        <v>0</v>
      </c>
      <c r="U48" s="9"/>
      <c r="V48" s="8">
        <f t="shared" si="3"/>
        <v>0</v>
      </c>
    </row>
    <row r="49" spans="2:22" ht="12.75" customHeight="1" x14ac:dyDescent="0.2">
      <c r="B49" s="11">
        <v>123110158</v>
      </c>
      <c r="C49" s="61" t="s">
        <v>261</v>
      </c>
      <c r="D49" s="7" t="s">
        <v>392</v>
      </c>
      <c r="E49" s="9"/>
      <c r="F49" s="11" t="s">
        <v>530</v>
      </c>
      <c r="G49" s="8"/>
      <c r="H49" s="8"/>
      <c r="I49" s="13"/>
      <c r="J49" s="8">
        <f t="shared" si="0"/>
        <v>0</v>
      </c>
      <c r="K49" s="9"/>
      <c r="L49" s="11" t="s">
        <v>79</v>
      </c>
      <c r="M49" s="8"/>
      <c r="N49" s="8"/>
      <c r="O49" s="13"/>
      <c r="P49" s="8">
        <f t="shared" si="1"/>
        <v>0</v>
      </c>
      <c r="Q49" s="9"/>
      <c r="R49" s="17"/>
      <c r="S49" s="10"/>
      <c r="T49" s="8">
        <f t="shared" si="2"/>
        <v>0</v>
      </c>
      <c r="U49" s="9"/>
      <c r="V49" s="8">
        <f t="shared" si="3"/>
        <v>0</v>
      </c>
    </row>
    <row r="50" spans="2:22" ht="12.75" customHeight="1" x14ac:dyDescent="0.2">
      <c r="B50" s="11">
        <v>123110160</v>
      </c>
      <c r="C50" s="61" t="s">
        <v>309</v>
      </c>
      <c r="D50" s="7" t="s">
        <v>393</v>
      </c>
      <c r="E50" s="9"/>
      <c r="F50" s="11" t="s">
        <v>532</v>
      </c>
      <c r="G50" s="8"/>
      <c r="H50" s="8"/>
      <c r="I50" s="13"/>
      <c r="J50" s="8">
        <f t="shared" si="0"/>
        <v>0</v>
      </c>
      <c r="K50" s="9"/>
      <c r="L50" s="11" t="s">
        <v>69</v>
      </c>
      <c r="M50" s="8"/>
      <c r="N50" s="8"/>
      <c r="O50" s="13"/>
      <c r="P50" s="8">
        <f t="shared" si="1"/>
        <v>0</v>
      </c>
      <c r="Q50" s="9"/>
      <c r="R50" s="17"/>
      <c r="S50" s="10"/>
      <c r="T50" s="8">
        <f t="shared" si="2"/>
        <v>0</v>
      </c>
      <c r="U50" s="9"/>
      <c r="V50" s="8">
        <f t="shared" si="3"/>
        <v>0</v>
      </c>
    </row>
    <row r="51" spans="2:22" ht="12.75" customHeight="1" x14ac:dyDescent="0.2">
      <c r="B51" s="11">
        <v>123110183</v>
      </c>
      <c r="C51" s="61" t="s">
        <v>378</v>
      </c>
      <c r="D51" s="7" t="s">
        <v>394</v>
      </c>
      <c r="E51" s="9"/>
      <c r="F51" s="11" t="s">
        <v>533</v>
      </c>
      <c r="G51" s="8"/>
      <c r="H51" s="8"/>
      <c r="I51" s="13"/>
      <c r="J51" s="8">
        <f t="shared" si="0"/>
        <v>0</v>
      </c>
      <c r="K51" s="9"/>
      <c r="L51" s="11" t="s">
        <v>87</v>
      </c>
      <c r="M51" s="8"/>
      <c r="N51" s="8"/>
      <c r="O51" s="13"/>
      <c r="P51" s="8">
        <f t="shared" si="1"/>
        <v>0</v>
      </c>
      <c r="Q51" s="9"/>
      <c r="R51" s="17"/>
      <c r="S51" s="10"/>
      <c r="T51" s="8">
        <f t="shared" si="2"/>
        <v>0</v>
      </c>
      <c r="U51" s="9"/>
      <c r="V51" s="8">
        <f t="shared" si="3"/>
        <v>0</v>
      </c>
    </row>
    <row r="52" spans="2:22" ht="12.75" customHeight="1" x14ac:dyDescent="0.2">
      <c r="B52" s="11">
        <v>123110187</v>
      </c>
      <c r="C52" s="61" t="s">
        <v>379</v>
      </c>
      <c r="D52" s="7" t="s">
        <v>396</v>
      </c>
      <c r="E52" s="9"/>
      <c r="F52" s="11" t="s">
        <v>534</v>
      </c>
      <c r="G52" s="8"/>
      <c r="H52" s="8"/>
      <c r="I52" s="13"/>
      <c r="J52" s="8">
        <f t="shared" si="0"/>
        <v>0</v>
      </c>
      <c r="K52" s="9"/>
      <c r="L52" s="11" t="s">
        <v>53</v>
      </c>
      <c r="M52" s="8"/>
      <c r="N52" s="8"/>
      <c r="O52" s="13"/>
      <c r="P52" s="8">
        <f t="shared" ref="P52" si="4">M52+N52-O52</f>
        <v>0</v>
      </c>
      <c r="Q52" s="9"/>
      <c r="R52" s="17"/>
      <c r="S52" s="10"/>
      <c r="T52" s="8">
        <f t="shared" ref="T52" si="5">G52-M52</f>
        <v>0</v>
      </c>
      <c r="U52" s="9"/>
      <c r="V52" s="8">
        <f t="shared" ref="V52" si="6">J52-P52</f>
        <v>0</v>
      </c>
    </row>
    <row r="53" spans="2:22" ht="12.75" customHeight="1" x14ac:dyDescent="0.2">
      <c r="B53" s="11" t="s">
        <v>204</v>
      </c>
      <c r="C53" s="61">
        <v>93</v>
      </c>
      <c r="D53" s="7" t="s">
        <v>395</v>
      </c>
      <c r="E53" s="9"/>
      <c r="F53" s="11" t="s">
        <v>535</v>
      </c>
      <c r="G53" s="8"/>
      <c r="H53" s="8"/>
      <c r="I53" s="13"/>
      <c r="J53" s="8">
        <f t="shared" si="0"/>
        <v>0</v>
      </c>
      <c r="K53" s="9"/>
      <c r="L53" s="11" t="s">
        <v>204</v>
      </c>
      <c r="M53" s="8"/>
      <c r="N53" s="8"/>
      <c r="O53" s="13"/>
      <c r="P53" s="8">
        <f t="shared" si="1"/>
        <v>0</v>
      </c>
      <c r="Q53" s="9"/>
      <c r="R53" s="17"/>
      <c r="S53" s="10"/>
      <c r="T53" s="8">
        <f t="shared" si="2"/>
        <v>0</v>
      </c>
      <c r="U53" s="9"/>
      <c r="V53" s="8">
        <f t="shared" si="3"/>
        <v>0</v>
      </c>
    </row>
    <row r="54" spans="2:22" ht="6.75" customHeight="1" x14ac:dyDescent="0.2">
      <c r="B54" s="18"/>
      <c r="C54" s="18"/>
      <c r="D54" s="14"/>
      <c r="E54" s="19"/>
      <c r="F54" s="18"/>
      <c r="G54" s="20"/>
      <c r="H54" s="20"/>
      <c r="I54" s="20"/>
      <c r="J54" s="20"/>
      <c r="K54" s="19"/>
      <c r="L54" s="18"/>
      <c r="M54" s="20"/>
      <c r="N54" s="20"/>
      <c r="O54" s="20"/>
      <c r="P54" s="20"/>
      <c r="Q54" s="19"/>
      <c r="R54" s="21"/>
      <c r="S54" s="22"/>
      <c r="T54" s="20"/>
      <c r="U54" s="19"/>
      <c r="V54" s="20"/>
    </row>
    <row r="55" spans="2:22" x14ac:dyDescent="0.2">
      <c r="B55" s="68">
        <v>123110600</v>
      </c>
      <c r="C55" s="67" t="s">
        <v>180</v>
      </c>
      <c r="D55" s="62"/>
      <c r="E55" s="15"/>
      <c r="F55" s="23"/>
      <c r="G55" s="24">
        <f>SUM(G56:G89)</f>
        <v>0</v>
      </c>
      <c r="H55" s="24">
        <f>SUM(H56:H89)</f>
        <v>0</v>
      </c>
      <c r="I55" s="24">
        <f>SUM(I56:I89)</f>
        <v>0</v>
      </c>
      <c r="J55" s="24">
        <f>SUM(J56:J89)</f>
        <v>0</v>
      </c>
      <c r="K55" s="15"/>
      <c r="L55" s="23"/>
      <c r="M55" s="24">
        <f>SUM(M56:M89)</f>
        <v>0</v>
      </c>
      <c r="N55" s="24">
        <f>SUM(N56:N89)</f>
        <v>0</v>
      </c>
      <c r="O55" s="24">
        <f>SUM(O56:O89)</f>
        <v>0</v>
      </c>
      <c r="P55" s="24">
        <f>SUM(P56:P89)</f>
        <v>0</v>
      </c>
      <c r="Q55" s="15"/>
      <c r="R55" s="25"/>
      <c r="S55" s="15"/>
      <c r="T55" s="24">
        <f>SUM(T56:T89)</f>
        <v>0</v>
      </c>
      <c r="U55" s="24">
        <f>SUM(U56:U89)</f>
        <v>0</v>
      </c>
      <c r="V55" s="24"/>
    </row>
    <row r="56" spans="2:22" x14ac:dyDescent="0.2">
      <c r="B56" s="11" t="s">
        <v>397</v>
      </c>
      <c r="C56" s="61" t="s">
        <v>263</v>
      </c>
      <c r="D56" s="7" t="s">
        <v>380</v>
      </c>
      <c r="E56" s="9"/>
      <c r="F56" s="11"/>
      <c r="G56" s="8"/>
      <c r="H56" s="8"/>
      <c r="I56" s="13"/>
      <c r="J56" s="8">
        <f t="shared" ref="J56:J58" si="7">G56+H56-I56</f>
        <v>0</v>
      </c>
      <c r="K56" s="9"/>
      <c r="L56" s="11" t="s">
        <v>28</v>
      </c>
      <c r="M56" s="8"/>
      <c r="N56" s="8"/>
      <c r="O56" s="13"/>
      <c r="P56" s="8">
        <f t="shared" ref="P56:P58" si="8">M56+N56-O56</f>
        <v>0</v>
      </c>
      <c r="Q56" s="9"/>
      <c r="R56" s="17"/>
      <c r="S56" s="10"/>
      <c r="T56" s="8">
        <f t="shared" ref="T56:T58" si="9">G56-M56</f>
        <v>0</v>
      </c>
      <c r="U56" s="9"/>
      <c r="V56" s="8">
        <f t="shared" ref="V56:V58" si="10">J56-P56</f>
        <v>0</v>
      </c>
    </row>
    <row r="57" spans="2:22" x14ac:dyDescent="0.2">
      <c r="B57" s="11" t="s">
        <v>397</v>
      </c>
      <c r="C57" s="61" t="s">
        <v>265</v>
      </c>
      <c r="D57" s="7" t="s">
        <v>351</v>
      </c>
      <c r="E57" s="9"/>
      <c r="F57" s="11"/>
      <c r="G57" s="8"/>
      <c r="H57" s="8"/>
      <c r="I57" s="13"/>
      <c r="J57" s="8">
        <f t="shared" si="7"/>
        <v>0</v>
      </c>
      <c r="K57" s="9"/>
      <c r="L57" s="11" t="s">
        <v>2</v>
      </c>
      <c r="M57" s="8"/>
      <c r="N57" s="8"/>
      <c r="O57" s="13"/>
      <c r="P57" s="8">
        <f t="shared" si="8"/>
        <v>0</v>
      </c>
      <c r="Q57" s="9"/>
      <c r="R57" s="17"/>
      <c r="S57" s="10"/>
      <c r="T57" s="8">
        <f t="shared" si="9"/>
        <v>0</v>
      </c>
      <c r="U57" s="9"/>
      <c r="V57" s="8">
        <f t="shared" si="10"/>
        <v>0</v>
      </c>
    </row>
    <row r="58" spans="2:22" x14ac:dyDescent="0.2">
      <c r="B58" s="11" t="s">
        <v>397</v>
      </c>
      <c r="C58" s="61" t="s">
        <v>267</v>
      </c>
      <c r="D58" s="7" t="s">
        <v>352</v>
      </c>
      <c r="E58" s="9"/>
      <c r="F58" s="11"/>
      <c r="G58" s="8"/>
      <c r="H58" s="8"/>
      <c r="I58" s="13"/>
      <c r="J58" s="8">
        <f t="shared" si="7"/>
        <v>0</v>
      </c>
      <c r="K58" s="9"/>
      <c r="L58" s="11" t="s">
        <v>3</v>
      </c>
      <c r="M58" s="8"/>
      <c r="N58" s="8"/>
      <c r="O58" s="13"/>
      <c r="P58" s="8">
        <f t="shared" si="8"/>
        <v>0</v>
      </c>
      <c r="Q58" s="9"/>
      <c r="R58" s="17"/>
      <c r="S58" s="10"/>
      <c r="T58" s="8">
        <f t="shared" si="9"/>
        <v>0</v>
      </c>
      <c r="U58" s="9"/>
      <c r="V58" s="8">
        <f t="shared" si="10"/>
        <v>0</v>
      </c>
    </row>
    <row r="59" spans="2:22" x14ac:dyDescent="0.2">
      <c r="B59" s="11" t="s">
        <v>397</v>
      </c>
      <c r="C59" s="61" t="s">
        <v>269</v>
      </c>
      <c r="D59" s="7" t="s">
        <v>371</v>
      </c>
      <c r="E59" s="9"/>
      <c r="F59" s="11"/>
      <c r="G59" s="8"/>
      <c r="H59" s="8"/>
      <c r="I59" s="13"/>
      <c r="J59" s="8">
        <f t="shared" ref="J59:J89" si="11">G59+H59-I59</f>
        <v>0</v>
      </c>
      <c r="K59" s="9"/>
      <c r="L59" s="11" t="s">
        <v>4</v>
      </c>
      <c r="M59" s="8"/>
      <c r="N59" s="8"/>
      <c r="O59" s="13"/>
      <c r="P59" s="8">
        <f t="shared" ref="P59:P89" si="12">M59+N59-O59</f>
        <v>0</v>
      </c>
      <c r="Q59" s="9"/>
      <c r="R59" s="17"/>
      <c r="S59" s="10"/>
      <c r="T59" s="8">
        <f t="shared" ref="T59:T89" si="13">G59-M59</f>
        <v>0</v>
      </c>
      <c r="U59" s="9"/>
      <c r="V59" s="8">
        <f t="shared" ref="V59:V89" si="14">J59-P59</f>
        <v>0</v>
      </c>
    </row>
    <row r="60" spans="2:22" x14ac:dyDescent="0.2">
      <c r="B60" s="11" t="s">
        <v>397</v>
      </c>
      <c r="C60" s="61" t="s">
        <v>271</v>
      </c>
      <c r="D60" s="7" t="s">
        <v>381</v>
      </c>
      <c r="E60" s="9"/>
      <c r="F60" s="11"/>
      <c r="G60" s="8"/>
      <c r="H60" s="8"/>
      <c r="I60" s="13"/>
      <c r="J60" s="8">
        <f t="shared" si="11"/>
        <v>0</v>
      </c>
      <c r="K60" s="9"/>
      <c r="L60" s="11" t="s">
        <v>29</v>
      </c>
      <c r="M60" s="8"/>
      <c r="N60" s="8"/>
      <c r="O60" s="13"/>
      <c r="P60" s="8">
        <f t="shared" si="12"/>
        <v>0</v>
      </c>
      <c r="Q60" s="9"/>
      <c r="R60" s="17"/>
      <c r="S60" s="10"/>
      <c r="T60" s="8">
        <f t="shared" si="13"/>
        <v>0</v>
      </c>
      <c r="U60" s="9"/>
      <c r="V60" s="8">
        <f t="shared" si="14"/>
        <v>0</v>
      </c>
    </row>
    <row r="61" spans="2:22" x14ac:dyDescent="0.2">
      <c r="B61" s="11" t="s">
        <v>397</v>
      </c>
      <c r="C61" s="61" t="s">
        <v>273</v>
      </c>
      <c r="D61" s="7" t="s">
        <v>353</v>
      </c>
      <c r="E61" s="9"/>
      <c r="F61" s="11"/>
      <c r="G61" s="8"/>
      <c r="H61" s="8"/>
      <c r="I61" s="13"/>
      <c r="J61" s="8">
        <f t="shared" si="11"/>
        <v>0</v>
      </c>
      <c r="K61" s="9"/>
      <c r="L61" s="11" t="s">
        <v>5</v>
      </c>
      <c r="M61" s="8"/>
      <c r="N61" s="8"/>
      <c r="O61" s="13"/>
      <c r="P61" s="8">
        <f t="shared" si="12"/>
        <v>0</v>
      </c>
      <c r="Q61" s="9"/>
      <c r="R61" s="17"/>
      <c r="S61" s="10"/>
      <c r="T61" s="8">
        <f t="shared" si="13"/>
        <v>0</v>
      </c>
      <c r="U61" s="9"/>
      <c r="V61" s="8">
        <f t="shared" si="14"/>
        <v>0</v>
      </c>
    </row>
    <row r="62" spans="2:22" x14ac:dyDescent="0.2">
      <c r="B62" s="11" t="s">
        <v>397</v>
      </c>
      <c r="C62" s="61" t="s">
        <v>275</v>
      </c>
      <c r="D62" s="7" t="s">
        <v>382</v>
      </c>
      <c r="E62" s="9"/>
      <c r="F62" s="11"/>
      <c r="G62" s="8"/>
      <c r="H62" s="8"/>
      <c r="I62" s="13"/>
      <c r="J62" s="8">
        <f t="shared" si="11"/>
        <v>0</v>
      </c>
      <c r="K62" s="9"/>
      <c r="L62" s="11" t="s">
        <v>30</v>
      </c>
      <c r="M62" s="8"/>
      <c r="N62" s="8"/>
      <c r="O62" s="13"/>
      <c r="P62" s="8">
        <f t="shared" si="12"/>
        <v>0</v>
      </c>
      <c r="Q62" s="9"/>
      <c r="R62" s="17"/>
      <c r="S62" s="10"/>
      <c r="T62" s="8">
        <f t="shared" si="13"/>
        <v>0</v>
      </c>
      <c r="U62" s="9"/>
      <c r="V62" s="8">
        <f t="shared" si="14"/>
        <v>0</v>
      </c>
    </row>
    <row r="63" spans="2:22" x14ac:dyDescent="0.2">
      <c r="B63" s="11" t="s">
        <v>397</v>
      </c>
      <c r="C63" s="61" t="s">
        <v>279</v>
      </c>
      <c r="D63" s="7" t="s">
        <v>354</v>
      </c>
      <c r="E63" s="9"/>
      <c r="F63" s="11"/>
      <c r="G63" s="8"/>
      <c r="H63" s="8"/>
      <c r="I63" s="13"/>
      <c r="J63" s="8">
        <f t="shared" si="11"/>
        <v>0</v>
      </c>
      <c r="K63" s="9"/>
      <c r="L63" s="11" t="s">
        <v>6</v>
      </c>
      <c r="M63" s="8"/>
      <c r="N63" s="8"/>
      <c r="O63" s="13"/>
      <c r="P63" s="8">
        <f t="shared" si="12"/>
        <v>0</v>
      </c>
      <c r="Q63" s="9"/>
      <c r="R63" s="17"/>
      <c r="S63" s="10"/>
      <c r="T63" s="8">
        <f t="shared" si="13"/>
        <v>0</v>
      </c>
      <c r="U63" s="9"/>
      <c r="V63" s="8">
        <f t="shared" si="14"/>
        <v>0</v>
      </c>
    </row>
    <row r="64" spans="2:22" x14ac:dyDescent="0.2">
      <c r="B64" s="11" t="s">
        <v>397</v>
      </c>
      <c r="C64" s="61" t="s">
        <v>281</v>
      </c>
      <c r="D64" s="7" t="s">
        <v>384</v>
      </c>
      <c r="E64" s="9"/>
      <c r="F64" s="11"/>
      <c r="G64" s="8"/>
      <c r="H64" s="8"/>
      <c r="I64" s="13"/>
      <c r="J64" s="8">
        <f t="shared" si="11"/>
        <v>0</v>
      </c>
      <c r="K64" s="9"/>
      <c r="L64" s="11" t="s">
        <v>68</v>
      </c>
      <c r="M64" s="8"/>
      <c r="N64" s="8"/>
      <c r="O64" s="13"/>
      <c r="P64" s="8">
        <f t="shared" si="12"/>
        <v>0</v>
      </c>
      <c r="Q64" s="9"/>
      <c r="R64" s="17"/>
      <c r="S64" s="10"/>
      <c r="T64" s="8">
        <f t="shared" si="13"/>
        <v>0</v>
      </c>
      <c r="U64" s="9"/>
      <c r="V64" s="8">
        <f t="shared" si="14"/>
        <v>0</v>
      </c>
    </row>
    <row r="65" spans="2:22" x14ac:dyDescent="0.2">
      <c r="B65" s="11" t="s">
        <v>397</v>
      </c>
      <c r="C65" s="61" t="s">
        <v>283</v>
      </c>
      <c r="D65" s="7" t="s">
        <v>385</v>
      </c>
      <c r="E65" s="9"/>
      <c r="F65" s="11"/>
      <c r="G65" s="8"/>
      <c r="H65" s="8"/>
      <c r="I65" s="13"/>
      <c r="J65" s="8">
        <f t="shared" si="11"/>
        <v>0</v>
      </c>
      <c r="K65" s="9"/>
      <c r="L65" s="11" t="s">
        <v>31</v>
      </c>
      <c r="M65" s="8"/>
      <c r="N65" s="8"/>
      <c r="O65" s="13"/>
      <c r="P65" s="8">
        <f t="shared" si="12"/>
        <v>0</v>
      </c>
      <c r="Q65" s="9"/>
      <c r="R65" s="17"/>
      <c r="S65" s="10"/>
      <c r="T65" s="8">
        <f t="shared" si="13"/>
        <v>0</v>
      </c>
      <c r="U65" s="9"/>
      <c r="V65" s="8">
        <f t="shared" si="14"/>
        <v>0</v>
      </c>
    </row>
    <row r="66" spans="2:22" x14ac:dyDescent="0.2">
      <c r="B66" s="11" t="s">
        <v>397</v>
      </c>
      <c r="C66" s="61" t="s">
        <v>285</v>
      </c>
      <c r="D66" s="7" t="s">
        <v>355</v>
      </c>
      <c r="E66" s="9"/>
      <c r="F66" s="11"/>
      <c r="G66" s="8"/>
      <c r="H66" s="8"/>
      <c r="I66" s="13"/>
      <c r="J66" s="8">
        <f t="shared" si="11"/>
        <v>0</v>
      </c>
      <c r="K66" s="9"/>
      <c r="L66" s="11" t="s">
        <v>7</v>
      </c>
      <c r="M66" s="8"/>
      <c r="N66" s="8"/>
      <c r="O66" s="13"/>
      <c r="P66" s="8">
        <f t="shared" si="12"/>
        <v>0</v>
      </c>
      <c r="Q66" s="9"/>
      <c r="R66" s="17"/>
      <c r="S66" s="10"/>
      <c r="T66" s="8">
        <f t="shared" si="13"/>
        <v>0</v>
      </c>
      <c r="U66" s="9"/>
      <c r="V66" s="8">
        <f t="shared" si="14"/>
        <v>0</v>
      </c>
    </row>
    <row r="67" spans="2:22" x14ac:dyDescent="0.2">
      <c r="B67" s="11" t="s">
        <v>397</v>
      </c>
      <c r="C67" s="61" t="s">
        <v>287</v>
      </c>
      <c r="D67" s="7" t="s">
        <v>356</v>
      </c>
      <c r="E67" s="9"/>
      <c r="F67" s="11"/>
      <c r="G67" s="8"/>
      <c r="H67" s="8"/>
      <c r="I67" s="13"/>
      <c r="J67" s="8">
        <f t="shared" si="11"/>
        <v>0</v>
      </c>
      <c r="K67" s="9"/>
      <c r="L67" s="11" t="s">
        <v>8</v>
      </c>
      <c r="M67" s="8"/>
      <c r="N67" s="8"/>
      <c r="O67" s="13"/>
      <c r="P67" s="8">
        <f t="shared" si="12"/>
        <v>0</v>
      </c>
      <c r="Q67" s="9"/>
      <c r="R67" s="17"/>
      <c r="S67" s="10"/>
      <c r="T67" s="8">
        <f t="shared" si="13"/>
        <v>0</v>
      </c>
      <c r="U67" s="9"/>
      <c r="V67" s="8">
        <f t="shared" si="14"/>
        <v>0</v>
      </c>
    </row>
    <row r="68" spans="2:22" x14ac:dyDescent="0.2">
      <c r="B68" s="11" t="s">
        <v>397</v>
      </c>
      <c r="C68" s="61" t="s">
        <v>289</v>
      </c>
      <c r="D68" s="7" t="s">
        <v>357</v>
      </c>
      <c r="E68" s="9"/>
      <c r="F68" s="11"/>
      <c r="G68" s="8"/>
      <c r="H68" s="8"/>
      <c r="I68" s="13"/>
      <c r="J68" s="8">
        <f t="shared" si="11"/>
        <v>0</v>
      </c>
      <c r="K68" s="9"/>
      <c r="L68" s="11" t="s">
        <v>9</v>
      </c>
      <c r="M68" s="8"/>
      <c r="N68" s="8"/>
      <c r="O68" s="13"/>
      <c r="P68" s="8">
        <f t="shared" si="12"/>
        <v>0</v>
      </c>
      <c r="Q68" s="9"/>
      <c r="R68" s="17"/>
      <c r="S68" s="10"/>
      <c r="T68" s="8">
        <f t="shared" si="13"/>
        <v>0</v>
      </c>
      <c r="U68" s="9"/>
      <c r="V68" s="8">
        <f t="shared" si="14"/>
        <v>0</v>
      </c>
    </row>
    <row r="69" spans="2:22" x14ac:dyDescent="0.2">
      <c r="B69" s="11" t="s">
        <v>397</v>
      </c>
      <c r="C69" s="61" t="s">
        <v>291</v>
      </c>
      <c r="D69" s="7" t="s">
        <v>358</v>
      </c>
      <c r="E69" s="9"/>
      <c r="F69" s="11"/>
      <c r="G69" s="8"/>
      <c r="H69" s="8"/>
      <c r="I69" s="13"/>
      <c r="J69" s="8">
        <f t="shared" si="11"/>
        <v>0</v>
      </c>
      <c r="K69" s="9"/>
      <c r="L69" s="11" t="s">
        <v>10</v>
      </c>
      <c r="M69" s="8"/>
      <c r="N69" s="8"/>
      <c r="O69" s="13"/>
      <c r="P69" s="8">
        <f t="shared" si="12"/>
        <v>0</v>
      </c>
      <c r="Q69" s="9"/>
      <c r="R69" s="17"/>
      <c r="S69" s="10"/>
      <c r="T69" s="8">
        <f t="shared" si="13"/>
        <v>0</v>
      </c>
      <c r="U69" s="9"/>
      <c r="V69" s="8">
        <f t="shared" si="14"/>
        <v>0</v>
      </c>
    </row>
    <row r="70" spans="2:22" x14ac:dyDescent="0.2">
      <c r="B70" s="11" t="s">
        <v>397</v>
      </c>
      <c r="C70" s="61" t="s">
        <v>293</v>
      </c>
      <c r="D70" s="7" t="s">
        <v>359</v>
      </c>
      <c r="E70" s="9"/>
      <c r="F70" s="11"/>
      <c r="G70" s="8"/>
      <c r="H70" s="8"/>
      <c r="I70" s="13"/>
      <c r="J70" s="8">
        <f t="shared" si="11"/>
        <v>0</v>
      </c>
      <c r="K70" s="9"/>
      <c r="L70" s="11" t="s">
        <v>11</v>
      </c>
      <c r="M70" s="8"/>
      <c r="N70" s="8"/>
      <c r="O70" s="13"/>
      <c r="P70" s="8">
        <f t="shared" si="12"/>
        <v>0</v>
      </c>
      <c r="Q70" s="9"/>
      <c r="R70" s="17"/>
      <c r="S70" s="10"/>
      <c r="T70" s="8">
        <f t="shared" si="13"/>
        <v>0</v>
      </c>
      <c r="U70" s="9"/>
      <c r="V70" s="8">
        <f t="shared" si="14"/>
        <v>0</v>
      </c>
    </row>
    <row r="71" spans="2:22" x14ac:dyDescent="0.2">
      <c r="B71" s="11" t="s">
        <v>397</v>
      </c>
      <c r="C71" s="61" t="s">
        <v>294</v>
      </c>
      <c r="D71" s="7" t="s">
        <v>360</v>
      </c>
      <c r="E71" s="9"/>
      <c r="F71" s="11"/>
      <c r="G71" s="8"/>
      <c r="H71" s="8"/>
      <c r="I71" s="13"/>
      <c r="J71" s="8">
        <f t="shared" si="11"/>
        <v>0</v>
      </c>
      <c r="K71" s="9"/>
      <c r="L71" s="11" t="s">
        <v>12</v>
      </c>
      <c r="M71" s="8"/>
      <c r="N71" s="8"/>
      <c r="O71" s="13"/>
      <c r="P71" s="8">
        <f t="shared" si="12"/>
        <v>0</v>
      </c>
      <c r="Q71" s="9"/>
      <c r="R71" s="17"/>
      <c r="S71" s="10"/>
      <c r="T71" s="8">
        <f t="shared" si="13"/>
        <v>0</v>
      </c>
      <c r="U71" s="9"/>
      <c r="V71" s="8">
        <f t="shared" si="14"/>
        <v>0</v>
      </c>
    </row>
    <row r="72" spans="2:22" x14ac:dyDescent="0.2">
      <c r="B72" s="11" t="s">
        <v>397</v>
      </c>
      <c r="C72" s="61" t="s">
        <v>347</v>
      </c>
      <c r="D72" s="7" t="s">
        <v>361</v>
      </c>
      <c r="E72" s="9"/>
      <c r="F72" s="11"/>
      <c r="G72" s="8"/>
      <c r="H72" s="8"/>
      <c r="I72" s="13"/>
      <c r="J72" s="8">
        <f t="shared" si="11"/>
        <v>0</v>
      </c>
      <c r="K72" s="9"/>
      <c r="L72" s="11" t="s">
        <v>13</v>
      </c>
      <c r="M72" s="8"/>
      <c r="N72" s="8"/>
      <c r="O72" s="13"/>
      <c r="P72" s="8">
        <f t="shared" si="12"/>
        <v>0</v>
      </c>
      <c r="Q72" s="9"/>
      <c r="R72" s="17"/>
      <c r="S72" s="10"/>
      <c r="T72" s="8">
        <f t="shared" si="13"/>
        <v>0</v>
      </c>
      <c r="U72" s="9"/>
      <c r="V72" s="8">
        <f t="shared" si="14"/>
        <v>0</v>
      </c>
    </row>
    <row r="73" spans="2:22" x14ac:dyDescent="0.2">
      <c r="B73" s="11" t="s">
        <v>397</v>
      </c>
      <c r="C73" s="61" t="s">
        <v>295</v>
      </c>
      <c r="D73" s="7" t="s">
        <v>362</v>
      </c>
      <c r="E73" s="9"/>
      <c r="F73" s="11"/>
      <c r="G73" s="8"/>
      <c r="H73" s="8"/>
      <c r="I73" s="13"/>
      <c r="J73" s="8">
        <f t="shared" si="11"/>
        <v>0</v>
      </c>
      <c r="K73" s="9"/>
      <c r="L73" s="11" t="s">
        <v>14</v>
      </c>
      <c r="M73" s="8"/>
      <c r="N73" s="8"/>
      <c r="O73" s="13"/>
      <c r="P73" s="8">
        <f t="shared" si="12"/>
        <v>0</v>
      </c>
      <c r="Q73" s="9"/>
      <c r="R73" s="17"/>
      <c r="S73" s="10"/>
      <c r="T73" s="8">
        <f t="shared" si="13"/>
        <v>0</v>
      </c>
      <c r="U73" s="9"/>
      <c r="V73" s="8">
        <f t="shared" si="14"/>
        <v>0</v>
      </c>
    </row>
    <row r="74" spans="2:22" x14ac:dyDescent="0.2">
      <c r="B74" s="11" t="s">
        <v>397</v>
      </c>
      <c r="C74" s="61" t="s">
        <v>296</v>
      </c>
      <c r="D74" s="7" t="s">
        <v>363</v>
      </c>
      <c r="E74" s="9"/>
      <c r="F74" s="11"/>
      <c r="G74" s="8"/>
      <c r="H74" s="8"/>
      <c r="I74" s="13"/>
      <c r="J74" s="8">
        <f t="shared" si="11"/>
        <v>0</v>
      </c>
      <c r="K74" s="9"/>
      <c r="L74" s="11" t="s">
        <v>15</v>
      </c>
      <c r="M74" s="8"/>
      <c r="N74" s="8"/>
      <c r="O74" s="13"/>
      <c r="P74" s="8">
        <f t="shared" si="12"/>
        <v>0</v>
      </c>
      <c r="Q74" s="9"/>
      <c r="R74" s="17"/>
      <c r="S74" s="10"/>
      <c r="T74" s="8">
        <f t="shared" si="13"/>
        <v>0</v>
      </c>
      <c r="U74" s="9"/>
      <c r="V74" s="8">
        <f t="shared" si="14"/>
        <v>0</v>
      </c>
    </row>
    <row r="75" spans="2:22" x14ac:dyDescent="0.2">
      <c r="B75" s="11" t="s">
        <v>397</v>
      </c>
      <c r="C75" s="61" t="s">
        <v>348</v>
      </c>
      <c r="D75" s="7" t="s">
        <v>364</v>
      </c>
      <c r="E75" s="9"/>
      <c r="F75" s="11"/>
      <c r="G75" s="8"/>
      <c r="H75" s="8"/>
      <c r="I75" s="13"/>
      <c r="J75" s="8">
        <f t="shared" si="11"/>
        <v>0</v>
      </c>
      <c r="K75" s="9"/>
      <c r="L75" s="11" t="s">
        <v>16</v>
      </c>
      <c r="M75" s="8"/>
      <c r="N75" s="8"/>
      <c r="O75" s="13"/>
      <c r="P75" s="8">
        <f t="shared" si="12"/>
        <v>0</v>
      </c>
      <c r="Q75" s="9"/>
      <c r="R75" s="17"/>
      <c r="S75" s="10"/>
      <c r="T75" s="8">
        <f t="shared" si="13"/>
        <v>0</v>
      </c>
      <c r="U75" s="9"/>
      <c r="V75" s="8">
        <f t="shared" si="14"/>
        <v>0</v>
      </c>
    </row>
    <row r="76" spans="2:22" x14ac:dyDescent="0.2">
      <c r="B76" s="11" t="s">
        <v>397</v>
      </c>
      <c r="C76" s="61" t="s">
        <v>298</v>
      </c>
      <c r="D76" s="7" t="s">
        <v>386</v>
      </c>
      <c r="E76" s="9"/>
      <c r="F76" s="11"/>
      <c r="G76" s="8"/>
      <c r="H76" s="8"/>
      <c r="I76" s="13"/>
      <c r="J76" s="8">
        <f t="shared" si="11"/>
        <v>0</v>
      </c>
      <c r="K76" s="9"/>
      <c r="L76" s="11" t="s">
        <v>32</v>
      </c>
      <c r="M76" s="8"/>
      <c r="N76" s="8"/>
      <c r="O76" s="13"/>
      <c r="P76" s="8">
        <f t="shared" si="12"/>
        <v>0</v>
      </c>
      <c r="Q76" s="9"/>
      <c r="R76" s="17"/>
      <c r="S76" s="10"/>
      <c r="T76" s="8">
        <f t="shared" si="13"/>
        <v>0</v>
      </c>
      <c r="U76" s="9"/>
      <c r="V76" s="8">
        <f t="shared" si="14"/>
        <v>0</v>
      </c>
    </row>
    <row r="77" spans="2:22" x14ac:dyDescent="0.2">
      <c r="B77" s="11" t="s">
        <v>397</v>
      </c>
      <c r="C77" s="61" t="s">
        <v>299</v>
      </c>
      <c r="D77" s="7" t="s">
        <v>387</v>
      </c>
      <c r="E77" s="9"/>
      <c r="F77" s="11"/>
      <c r="G77" s="8"/>
      <c r="H77" s="8"/>
      <c r="I77" s="13"/>
      <c r="J77" s="8">
        <f t="shared" si="11"/>
        <v>0</v>
      </c>
      <c r="K77" s="9"/>
      <c r="L77" s="11" t="s">
        <v>33</v>
      </c>
      <c r="M77" s="8"/>
      <c r="N77" s="8"/>
      <c r="O77" s="13"/>
      <c r="P77" s="8">
        <f t="shared" si="12"/>
        <v>0</v>
      </c>
      <c r="Q77" s="9"/>
      <c r="R77" s="17"/>
      <c r="S77" s="10"/>
      <c r="T77" s="8">
        <f t="shared" si="13"/>
        <v>0</v>
      </c>
      <c r="U77" s="9"/>
      <c r="V77" s="8">
        <f t="shared" si="14"/>
        <v>0</v>
      </c>
    </row>
    <row r="78" spans="2:22" x14ac:dyDescent="0.2">
      <c r="B78" s="11" t="s">
        <v>397</v>
      </c>
      <c r="C78" s="61" t="s">
        <v>301</v>
      </c>
      <c r="D78" s="7" t="s">
        <v>365</v>
      </c>
      <c r="E78" s="9"/>
      <c r="F78" s="11"/>
      <c r="G78" s="8"/>
      <c r="H78" s="8"/>
      <c r="I78" s="13"/>
      <c r="J78" s="8">
        <f t="shared" si="11"/>
        <v>0</v>
      </c>
      <c r="K78" s="9"/>
      <c r="L78" s="11" t="s">
        <v>17</v>
      </c>
      <c r="M78" s="8"/>
      <c r="N78" s="8"/>
      <c r="O78" s="13"/>
      <c r="P78" s="8">
        <f t="shared" si="12"/>
        <v>0</v>
      </c>
      <c r="Q78" s="9"/>
      <c r="R78" s="17"/>
      <c r="S78" s="10"/>
      <c r="T78" s="8">
        <f t="shared" si="13"/>
        <v>0</v>
      </c>
      <c r="U78" s="9"/>
      <c r="V78" s="8">
        <f t="shared" si="14"/>
        <v>0</v>
      </c>
    </row>
    <row r="79" spans="2:22" x14ac:dyDescent="0.2">
      <c r="B79" s="11" t="s">
        <v>397</v>
      </c>
      <c r="C79" s="61" t="s">
        <v>303</v>
      </c>
      <c r="D79" s="7" t="s">
        <v>366</v>
      </c>
      <c r="E79" s="9"/>
      <c r="F79" s="11"/>
      <c r="G79" s="8"/>
      <c r="H79" s="8"/>
      <c r="I79" s="13"/>
      <c r="J79" s="8">
        <f t="shared" si="11"/>
        <v>0</v>
      </c>
      <c r="K79" s="9"/>
      <c r="L79" s="11" t="s">
        <v>18</v>
      </c>
      <c r="M79" s="8"/>
      <c r="N79" s="8"/>
      <c r="O79" s="13"/>
      <c r="P79" s="8">
        <f t="shared" si="12"/>
        <v>0</v>
      </c>
      <c r="Q79" s="9"/>
      <c r="R79" s="17"/>
      <c r="S79" s="10"/>
      <c r="T79" s="8">
        <f t="shared" si="13"/>
        <v>0</v>
      </c>
      <c r="U79" s="9"/>
      <c r="V79" s="8">
        <f t="shared" si="14"/>
        <v>0</v>
      </c>
    </row>
    <row r="80" spans="2:22" x14ac:dyDescent="0.2">
      <c r="B80" s="11" t="s">
        <v>397</v>
      </c>
      <c r="C80" s="61" t="s">
        <v>305</v>
      </c>
      <c r="D80" s="7" t="s">
        <v>367</v>
      </c>
      <c r="E80" s="9"/>
      <c r="F80" s="11"/>
      <c r="G80" s="8"/>
      <c r="H80" s="8"/>
      <c r="I80" s="13"/>
      <c r="J80" s="8">
        <f t="shared" si="11"/>
        <v>0</v>
      </c>
      <c r="K80" s="9"/>
      <c r="L80" s="11" t="s">
        <v>19</v>
      </c>
      <c r="M80" s="8"/>
      <c r="N80" s="8"/>
      <c r="O80" s="13"/>
      <c r="P80" s="8">
        <f t="shared" si="12"/>
        <v>0</v>
      </c>
      <c r="Q80" s="9"/>
      <c r="R80" s="17"/>
      <c r="S80" s="10"/>
      <c r="T80" s="8">
        <f t="shared" si="13"/>
        <v>0</v>
      </c>
      <c r="U80" s="9"/>
      <c r="V80" s="8">
        <f t="shared" si="14"/>
        <v>0</v>
      </c>
    </row>
    <row r="81" spans="2:22" x14ac:dyDescent="0.2">
      <c r="B81" s="11" t="s">
        <v>397</v>
      </c>
      <c r="C81" s="61" t="s">
        <v>313</v>
      </c>
      <c r="D81" s="7" t="s">
        <v>368</v>
      </c>
      <c r="E81" s="9"/>
      <c r="F81" s="11"/>
      <c r="G81" s="8"/>
      <c r="H81" s="8"/>
      <c r="I81" s="13"/>
      <c r="J81" s="8">
        <f t="shared" si="11"/>
        <v>0</v>
      </c>
      <c r="K81" s="9"/>
      <c r="L81" s="11" t="s">
        <v>20</v>
      </c>
      <c r="M81" s="8"/>
      <c r="N81" s="8"/>
      <c r="O81" s="13"/>
      <c r="P81" s="8">
        <f t="shared" si="12"/>
        <v>0</v>
      </c>
      <c r="Q81" s="9"/>
      <c r="R81" s="17"/>
      <c r="S81" s="10"/>
      <c r="T81" s="8">
        <f t="shared" si="13"/>
        <v>0</v>
      </c>
      <c r="U81" s="9"/>
      <c r="V81" s="8">
        <f t="shared" si="14"/>
        <v>0</v>
      </c>
    </row>
    <row r="82" spans="2:22" x14ac:dyDescent="0.2">
      <c r="B82" s="11" t="s">
        <v>397</v>
      </c>
      <c r="C82" s="61" t="s">
        <v>376</v>
      </c>
      <c r="D82" s="7" t="s">
        <v>388</v>
      </c>
      <c r="E82" s="9"/>
      <c r="F82" s="11"/>
      <c r="G82" s="8"/>
      <c r="H82" s="8"/>
      <c r="I82" s="13"/>
      <c r="J82" s="8">
        <f t="shared" si="11"/>
        <v>0</v>
      </c>
      <c r="K82" s="9"/>
      <c r="L82" s="11" t="s">
        <v>26</v>
      </c>
      <c r="M82" s="8"/>
      <c r="N82" s="8"/>
      <c r="O82" s="13"/>
      <c r="P82" s="8">
        <f t="shared" si="12"/>
        <v>0</v>
      </c>
      <c r="Q82" s="9"/>
      <c r="R82" s="17"/>
      <c r="S82" s="10"/>
      <c r="T82" s="8">
        <f t="shared" si="13"/>
        <v>0</v>
      </c>
      <c r="U82" s="9"/>
      <c r="V82" s="8">
        <f t="shared" si="14"/>
        <v>0</v>
      </c>
    </row>
    <row r="83" spans="2:22" x14ac:dyDescent="0.2">
      <c r="B83" s="11" t="s">
        <v>397</v>
      </c>
      <c r="C83" s="61" t="s">
        <v>349</v>
      </c>
      <c r="D83" s="7" t="s">
        <v>369</v>
      </c>
      <c r="E83" s="9"/>
      <c r="F83" s="11"/>
      <c r="G83" s="8"/>
      <c r="H83" s="8"/>
      <c r="I83" s="13"/>
      <c r="J83" s="8">
        <f t="shared" si="11"/>
        <v>0</v>
      </c>
      <c r="K83" s="9"/>
      <c r="L83" s="11" t="s">
        <v>21</v>
      </c>
      <c r="M83" s="8"/>
      <c r="N83" s="8"/>
      <c r="O83" s="13"/>
      <c r="P83" s="8">
        <f t="shared" si="12"/>
        <v>0</v>
      </c>
      <c r="Q83" s="9"/>
      <c r="R83" s="17"/>
      <c r="S83" s="10"/>
      <c r="T83" s="8">
        <f t="shared" si="13"/>
        <v>0</v>
      </c>
      <c r="U83" s="9"/>
      <c r="V83" s="8">
        <f t="shared" si="14"/>
        <v>0</v>
      </c>
    </row>
    <row r="84" spans="2:22" x14ac:dyDescent="0.2">
      <c r="B84" s="11" t="s">
        <v>397</v>
      </c>
      <c r="C84" s="61" t="s">
        <v>377</v>
      </c>
      <c r="D84" s="7" t="s">
        <v>391</v>
      </c>
      <c r="E84" s="9"/>
      <c r="F84" s="11"/>
      <c r="G84" s="8"/>
      <c r="H84" s="8"/>
      <c r="I84" s="13"/>
      <c r="J84" s="8">
        <f t="shared" si="11"/>
        <v>0</v>
      </c>
      <c r="K84" s="9"/>
      <c r="L84" s="11" t="s">
        <v>35</v>
      </c>
      <c r="M84" s="8"/>
      <c r="N84" s="8"/>
      <c r="O84" s="13"/>
      <c r="P84" s="8">
        <f t="shared" si="12"/>
        <v>0</v>
      </c>
      <c r="Q84" s="9"/>
      <c r="R84" s="17"/>
      <c r="S84" s="10"/>
      <c r="T84" s="8">
        <f t="shared" si="13"/>
        <v>0</v>
      </c>
      <c r="U84" s="9"/>
      <c r="V84" s="8">
        <f t="shared" si="14"/>
        <v>0</v>
      </c>
    </row>
    <row r="85" spans="2:22" x14ac:dyDescent="0.2">
      <c r="B85" s="11" t="s">
        <v>397</v>
      </c>
      <c r="C85" s="61" t="s">
        <v>315</v>
      </c>
      <c r="D85" s="7" t="s">
        <v>370</v>
      </c>
      <c r="E85" s="9"/>
      <c r="F85" s="11"/>
      <c r="G85" s="8"/>
      <c r="H85" s="8"/>
      <c r="I85" s="13"/>
      <c r="J85" s="8">
        <f t="shared" si="11"/>
        <v>0</v>
      </c>
      <c r="K85" s="9"/>
      <c r="L85" s="11" t="s">
        <v>22</v>
      </c>
      <c r="M85" s="8"/>
      <c r="N85" s="8"/>
      <c r="O85" s="13"/>
      <c r="P85" s="8">
        <f t="shared" si="12"/>
        <v>0</v>
      </c>
      <c r="Q85" s="9"/>
      <c r="R85" s="17"/>
      <c r="S85" s="10"/>
      <c r="T85" s="8">
        <f t="shared" si="13"/>
        <v>0</v>
      </c>
      <c r="U85" s="9"/>
      <c r="V85" s="8">
        <f t="shared" si="14"/>
        <v>0</v>
      </c>
    </row>
    <row r="86" spans="2:22" x14ac:dyDescent="0.2">
      <c r="B86" s="11" t="s">
        <v>397</v>
      </c>
      <c r="C86" s="61" t="s">
        <v>261</v>
      </c>
      <c r="D86" s="7" t="s">
        <v>392</v>
      </c>
      <c r="E86" s="9"/>
      <c r="F86" s="11"/>
      <c r="G86" s="8"/>
      <c r="H86" s="8"/>
      <c r="I86" s="13"/>
      <c r="J86" s="8">
        <f t="shared" si="11"/>
        <v>0</v>
      </c>
      <c r="K86" s="9"/>
      <c r="L86" s="11" t="s">
        <v>79</v>
      </c>
      <c r="M86" s="8"/>
      <c r="N86" s="8"/>
      <c r="O86" s="13"/>
      <c r="P86" s="8">
        <f t="shared" si="12"/>
        <v>0</v>
      </c>
      <c r="Q86" s="9"/>
      <c r="R86" s="17"/>
      <c r="S86" s="10"/>
      <c r="T86" s="8">
        <f t="shared" si="13"/>
        <v>0</v>
      </c>
      <c r="U86" s="9"/>
      <c r="V86" s="8">
        <f t="shared" si="14"/>
        <v>0</v>
      </c>
    </row>
    <row r="87" spans="2:22" x14ac:dyDescent="0.2">
      <c r="B87" s="11" t="s">
        <v>397</v>
      </c>
      <c r="C87" s="61" t="s">
        <v>309</v>
      </c>
      <c r="D87" s="7" t="s">
        <v>393</v>
      </c>
      <c r="E87" s="9"/>
      <c r="F87" s="11"/>
      <c r="G87" s="8"/>
      <c r="H87" s="8"/>
      <c r="I87" s="13"/>
      <c r="J87" s="8">
        <f t="shared" si="11"/>
        <v>0</v>
      </c>
      <c r="K87" s="9"/>
      <c r="L87" s="11" t="s">
        <v>69</v>
      </c>
      <c r="M87" s="8"/>
      <c r="N87" s="8"/>
      <c r="O87" s="13"/>
      <c r="P87" s="8">
        <f t="shared" si="12"/>
        <v>0</v>
      </c>
      <c r="Q87" s="9"/>
      <c r="R87" s="17"/>
      <c r="S87" s="10"/>
      <c r="T87" s="8">
        <f t="shared" si="13"/>
        <v>0</v>
      </c>
      <c r="U87" s="9"/>
      <c r="V87" s="8">
        <f t="shared" si="14"/>
        <v>0</v>
      </c>
    </row>
    <row r="88" spans="2:22" x14ac:dyDescent="0.2">
      <c r="B88" s="11" t="s">
        <v>397</v>
      </c>
      <c r="C88" s="61" t="s">
        <v>379</v>
      </c>
      <c r="D88" s="7" t="s">
        <v>396</v>
      </c>
      <c r="E88" s="9"/>
      <c r="F88" s="11"/>
      <c r="G88" s="8"/>
      <c r="H88" s="8"/>
      <c r="I88" s="13"/>
      <c r="J88" s="8">
        <f t="shared" si="11"/>
        <v>0</v>
      </c>
      <c r="K88" s="9"/>
      <c r="L88" s="11" t="s">
        <v>53</v>
      </c>
      <c r="M88" s="8"/>
      <c r="N88" s="8"/>
      <c r="O88" s="13"/>
      <c r="P88" s="8">
        <f t="shared" si="12"/>
        <v>0</v>
      </c>
      <c r="Q88" s="9"/>
      <c r="R88" s="17"/>
      <c r="S88" s="10"/>
      <c r="T88" s="8">
        <f t="shared" si="13"/>
        <v>0</v>
      </c>
      <c r="U88" s="9"/>
      <c r="V88" s="8">
        <f t="shared" si="14"/>
        <v>0</v>
      </c>
    </row>
    <row r="89" spans="2:22" x14ac:dyDescent="0.2">
      <c r="B89" s="11" t="s">
        <v>397</v>
      </c>
      <c r="C89" s="61" t="s">
        <v>398</v>
      </c>
      <c r="D89" s="7" t="s">
        <v>399</v>
      </c>
      <c r="E89" s="9"/>
      <c r="F89" s="11"/>
      <c r="G89" s="8"/>
      <c r="H89" s="8"/>
      <c r="I89" s="13"/>
      <c r="J89" s="8">
        <f t="shared" si="11"/>
        <v>0</v>
      </c>
      <c r="K89" s="9"/>
      <c r="L89" s="11" t="s">
        <v>89</v>
      </c>
      <c r="M89" s="8"/>
      <c r="N89" s="8"/>
      <c r="O89" s="13"/>
      <c r="P89" s="8">
        <f t="shared" si="12"/>
        <v>0</v>
      </c>
      <c r="Q89" s="9"/>
      <c r="R89" s="17"/>
      <c r="S89" s="10"/>
      <c r="T89" s="8">
        <f t="shared" si="13"/>
        <v>0</v>
      </c>
      <c r="U89" s="9"/>
      <c r="V89" s="8">
        <f t="shared" si="14"/>
        <v>0</v>
      </c>
    </row>
    <row r="90" spans="2:22" ht="7.5" customHeight="1" x14ac:dyDescent="0.2">
      <c r="B90" s="18"/>
      <c r="C90" s="18"/>
      <c r="D90" s="14"/>
      <c r="E90" s="19"/>
      <c r="F90" s="18"/>
      <c r="G90" s="20"/>
      <c r="H90" s="20"/>
      <c r="I90" s="20"/>
      <c r="J90" s="20"/>
      <c r="K90" s="19"/>
      <c r="L90" s="18"/>
      <c r="M90" s="20"/>
      <c r="N90" s="20"/>
      <c r="O90" s="20"/>
      <c r="P90" s="20"/>
      <c r="Q90" s="19"/>
      <c r="R90" s="21"/>
      <c r="S90" s="22"/>
      <c r="T90" s="20"/>
      <c r="U90" s="19"/>
      <c r="V90" s="20"/>
    </row>
    <row r="91" spans="2:22" x14ac:dyDescent="0.2">
      <c r="B91" s="68">
        <v>123110900</v>
      </c>
      <c r="C91" s="67" t="s">
        <v>93</v>
      </c>
      <c r="D91" s="62"/>
      <c r="E91" s="15"/>
      <c r="F91" s="23"/>
      <c r="G91" s="24">
        <f>SUM(G92:G142)</f>
        <v>0</v>
      </c>
      <c r="H91" s="24">
        <f>SUM(H92:H142)</f>
        <v>0</v>
      </c>
      <c r="I91" s="24">
        <f>SUM(I92:I142)</f>
        <v>0</v>
      </c>
      <c r="J91" s="24">
        <f>SUM(J92:J142)</f>
        <v>0</v>
      </c>
      <c r="K91" s="15"/>
      <c r="L91" s="23"/>
      <c r="M91" s="24">
        <f>SUM(M92:M142)</f>
        <v>0</v>
      </c>
      <c r="N91" s="24">
        <f>SUM(N92:N142)</f>
        <v>0</v>
      </c>
      <c r="O91" s="24">
        <f>SUM(O92:O142)</f>
        <v>0</v>
      </c>
      <c r="P91" s="24">
        <f>SUM(P92:P142)</f>
        <v>0</v>
      </c>
      <c r="Q91" s="15"/>
      <c r="R91" s="25"/>
      <c r="S91" s="15"/>
      <c r="T91" s="24">
        <f>SUM(T92:T142)</f>
        <v>0</v>
      </c>
      <c r="U91" s="15"/>
      <c r="V91" s="24">
        <f>SUM(V92:V142)</f>
        <v>0</v>
      </c>
    </row>
    <row r="92" spans="2:22" x14ac:dyDescent="0.2">
      <c r="B92" s="11" t="s">
        <v>400</v>
      </c>
      <c r="C92" s="61" t="s">
        <v>339</v>
      </c>
      <c r="D92" s="7" t="s">
        <v>406</v>
      </c>
      <c r="E92" s="9"/>
      <c r="F92" s="11" t="s">
        <v>204</v>
      </c>
      <c r="G92" s="8"/>
      <c r="H92" s="8"/>
      <c r="I92" s="13"/>
      <c r="J92" s="8">
        <f t="shared" ref="J92:J93" si="15">G92+H92-I92</f>
        <v>0</v>
      </c>
      <c r="K92" s="9"/>
      <c r="L92" s="11" t="s">
        <v>23</v>
      </c>
      <c r="M92" s="8"/>
      <c r="N92" s="8"/>
      <c r="O92" s="13"/>
      <c r="P92" s="8">
        <f t="shared" ref="P92:P93" si="16">M92+N92-O92</f>
        <v>0</v>
      </c>
      <c r="Q92" s="9"/>
      <c r="R92" s="17"/>
      <c r="S92" s="10"/>
      <c r="T92" s="8">
        <f t="shared" ref="T92:T93" si="17">G92-M92</f>
        <v>0</v>
      </c>
      <c r="U92" s="9"/>
      <c r="V92" s="8">
        <f t="shared" ref="V92:V93" si="18">J92-P92</f>
        <v>0</v>
      </c>
    </row>
    <row r="93" spans="2:22" x14ac:dyDescent="0.2">
      <c r="B93" s="11" t="s">
        <v>401</v>
      </c>
      <c r="C93" s="61" t="s">
        <v>263</v>
      </c>
      <c r="D93" s="7" t="s">
        <v>380</v>
      </c>
      <c r="E93" s="9"/>
      <c r="F93" s="11" t="s">
        <v>204</v>
      </c>
      <c r="G93" s="8"/>
      <c r="H93" s="8"/>
      <c r="I93" s="13"/>
      <c r="J93" s="8">
        <f t="shared" si="15"/>
        <v>0</v>
      </c>
      <c r="K93" s="9"/>
      <c r="L93" s="11" t="s">
        <v>28</v>
      </c>
      <c r="M93" s="8"/>
      <c r="N93" s="8"/>
      <c r="O93" s="13"/>
      <c r="P93" s="8">
        <f t="shared" si="16"/>
        <v>0</v>
      </c>
      <c r="Q93" s="9"/>
      <c r="R93" s="17"/>
      <c r="S93" s="10"/>
      <c r="T93" s="8">
        <f t="shared" si="17"/>
        <v>0</v>
      </c>
      <c r="U93" s="9"/>
      <c r="V93" s="8">
        <f t="shared" si="18"/>
        <v>0</v>
      </c>
    </row>
    <row r="94" spans="2:22" x14ac:dyDescent="0.2">
      <c r="B94" s="11" t="s">
        <v>401</v>
      </c>
      <c r="C94" s="61" t="s">
        <v>265</v>
      </c>
      <c r="D94" s="7" t="s">
        <v>351</v>
      </c>
      <c r="E94" s="9"/>
      <c r="F94" s="11" t="s">
        <v>204</v>
      </c>
      <c r="G94" s="8"/>
      <c r="H94" s="8"/>
      <c r="I94" s="13"/>
      <c r="J94" s="8">
        <f t="shared" ref="J94:J142" si="19">G94+H94-I94</f>
        <v>0</v>
      </c>
      <c r="K94" s="9"/>
      <c r="L94" s="11" t="s">
        <v>2</v>
      </c>
      <c r="M94" s="8"/>
      <c r="N94" s="8"/>
      <c r="O94" s="13"/>
      <c r="P94" s="8">
        <f t="shared" ref="P94:P142" si="20">M94+N94-O94</f>
        <v>0</v>
      </c>
      <c r="Q94" s="9"/>
      <c r="R94" s="17"/>
      <c r="S94" s="10"/>
      <c r="T94" s="8">
        <f t="shared" ref="T94:T142" si="21">G94-M94</f>
        <v>0</v>
      </c>
      <c r="U94" s="9"/>
      <c r="V94" s="8">
        <f t="shared" ref="V94:V142" si="22">J94-P94</f>
        <v>0</v>
      </c>
    </row>
    <row r="95" spans="2:22" x14ac:dyDescent="0.2">
      <c r="B95" s="11" t="s">
        <v>401</v>
      </c>
      <c r="C95" s="61" t="s">
        <v>267</v>
      </c>
      <c r="D95" s="7" t="s">
        <v>352</v>
      </c>
      <c r="E95" s="9"/>
      <c r="F95" s="11" t="s">
        <v>204</v>
      </c>
      <c r="G95" s="8"/>
      <c r="H95" s="8"/>
      <c r="I95" s="13"/>
      <c r="J95" s="8">
        <f t="shared" si="19"/>
        <v>0</v>
      </c>
      <c r="K95" s="9"/>
      <c r="L95" s="11" t="s">
        <v>3</v>
      </c>
      <c r="M95" s="8"/>
      <c r="N95" s="8"/>
      <c r="O95" s="13"/>
      <c r="P95" s="8">
        <f t="shared" si="20"/>
        <v>0</v>
      </c>
      <c r="Q95" s="9"/>
      <c r="R95" s="17"/>
      <c r="S95" s="10"/>
      <c r="T95" s="8">
        <f t="shared" si="21"/>
        <v>0</v>
      </c>
      <c r="U95" s="9"/>
      <c r="V95" s="8">
        <f t="shared" si="22"/>
        <v>0</v>
      </c>
    </row>
    <row r="96" spans="2:22" x14ac:dyDescent="0.2">
      <c r="B96" s="11" t="s">
        <v>401</v>
      </c>
      <c r="C96" s="61" t="s">
        <v>269</v>
      </c>
      <c r="D96" s="7" t="s">
        <v>371</v>
      </c>
      <c r="E96" s="9"/>
      <c r="F96" s="11" t="s">
        <v>204</v>
      </c>
      <c r="G96" s="8"/>
      <c r="H96" s="8"/>
      <c r="I96" s="13"/>
      <c r="J96" s="8">
        <f t="shared" si="19"/>
        <v>0</v>
      </c>
      <c r="K96" s="9"/>
      <c r="L96" s="11" t="s">
        <v>4</v>
      </c>
      <c r="M96" s="8"/>
      <c r="N96" s="8"/>
      <c r="O96" s="13"/>
      <c r="P96" s="8">
        <f t="shared" si="20"/>
        <v>0</v>
      </c>
      <c r="Q96" s="9"/>
      <c r="R96" s="17"/>
      <c r="S96" s="10"/>
      <c r="T96" s="8">
        <f t="shared" si="21"/>
        <v>0</v>
      </c>
      <c r="U96" s="9"/>
      <c r="V96" s="8">
        <f t="shared" si="22"/>
        <v>0</v>
      </c>
    </row>
    <row r="97" spans="2:22" x14ac:dyDescent="0.2">
      <c r="B97" s="11" t="s">
        <v>401</v>
      </c>
      <c r="C97" s="61" t="s">
        <v>271</v>
      </c>
      <c r="D97" s="7" t="s">
        <v>381</v>
      </c>
      <c r="E97" s="9"/>
      <c r="F97" s="11" t="s">
        <v>204</v>
      </c>
      <c r="G97" s="8"/>
      <c r="H97" s="8"/>
      <c r="I97" s="13"/>
      <c r="J97" s="8">
        <f t="shared" si="19"/>
        <v>0</v>
      </c>
      <c r="K97" s="9"/>
      <c r="L97" s="11" t="s">
        <v>29</v>
      </c>
      <c r="M97" s="8"/>
      <c r="N97" s="8"/>
      <c r="O97" s="13"/>
      <c r="P97" s="8">
        <f t="shared" si="20"/>
        <v>0</v>
      </c>
      <c r="Q97" s="9"/>
      <c r="R97" s="17"/>
      <c r="S97" s="10"/>
      <c r="T97" s="8">
        <f t="shared" si="21"/>
        <v>0</v>
      </c>
      <c r="U97" s="9"/>
      <c r="V97" s="8">
        <f t="shared" si="22"/>
        <v>0</v>
      </c>
    </row>
    <row r="98" spans="2:22" x14ac:dyDescent="0.2">
      <c r="B98" s="11" t="s">
        <v>401</v>
      </c>
      <c r="C98" s="61" t="s">
        <v>273</v>
      </c>
      <c r="D98" s="7" t="s">
        <v>353</v>
      </c>
      <c r="E98" s="9"/>
      <c r="F98" s="11" t="s">
        <v>204</v>
      </c>
      <c r="G98" s="8"/>
      <c r="H98" s="8"/>
      <c r="I98" s="13"/>
      <c r="J98" s="8">
        <f t="shared" si="19"/>
        <v>0</v>
      </c>
      <c r="K98" s="9"/>
      <c r="L98" s="11" t="s">
        <v>5</v>
      </c>
      <c r="M98" s="8"/>
      <c r="N98" s="8"/>
      <c r="O98" s="13"/>
      <c r="P98" s="8">
        <f t="shared" si="20"/>
        <v>0</v>
      </c>
      <c r="Q98" s="9"/>
      <c r="R98" s="17"/>
      <c r="S98" s="10"/>
      <c r="T98" s="8">
        <f t="shared" si="21"/>
        <v>0</v>
      </c>
      <c r="U98" s="9"/>
      <c r="V98" s="8">
        <f t="shared" si="22"/>
        <v>0</v>
      </c>
    </row>
    <row r="99" spans="2:22" x14ac:dyDescent="0.2">
      <c r="B99" s="11" t="s">
        <v>401</v>
      </c>
      <c r="C99" s="61" t="s">
        <v>279</v>
      </c>
      <c r="D99" s="7" t="s">
        <v>354</v>
      </c>
      <c r="E99" s="9"/>
      <c r="F99" s="11" t="s">
        <v>204</v>
      </c>
      <c r="G99" s="8"/>
      <c r="H99" s="8"/>
      <c r="I99" s="13"/>
      <c r="J99" s="8">
        <f t="shared" si="19"/>
        <v>0</v>
      </c>
      <c r="K99" s="9"/>
      <c r="L99" s="11" t="s">
        <v>6</v>
      </c>
      <c r="M99" s="8"/>
      <c r="N99" s="8"/>
      <c r="O99" s="13"/>
      <c r="P99" s="8">
        <f t="shared" si="20"/>
        <v>0</v>
      </c>
      <c r="Q99" s="9"/>
      <c r="R99" s="17"/>
      <c r="S99" s="10"/>
      <c r="T99" s="8">
        <f t="shared" si="21"/>
        <v>0</v>
      </c>
      <c r="U99" s="9"/>
      <c r="V99" s="8">
        <f t="shared" si="22"/>
        <v>0</v>
      </c>
    </row>
    <row r="100" spans="2:22" x14ac:dyDescent="0.2">
      <c r="B100" s="11" t="s">
        <v>401</v>
      </c>
      <c r="C100" s="61" t="s">
        <v>285</v>
      </c>
      <c r="D100" s="7" t="s">
        <v>355</v>
      </c>
      <c r="E100" s="9"/>
      <c r="F100" s="11" t="s">
        <v>204</v>
      </c>
      <c r="G100" s="8"/>
      <c r="H100" s="8"/>
      <c r="I100" s="13"/>
      <c r="J100" s="8">
        <f t="shared" si="19"/>
        <v>0</v>
      </c>
      <c r="K100" s="9"/>
      <c r="L100" s="11" t="s">
        <v>7</v>
      </c>
      <c r="M100" s="8"/>
      <c r="N100" s="8"/>
      <c r="O100" s="13"/>
      <c r="P100" s="8">
        <f t="shared" si="20"/>
        <v>0</v>
      </c>
      <c r="Q100" s="9"/>
      <c r="R100" s="17"/>
      <c r="S100" s="10"/>
      <c r="T100" s="8">
        <f t="shared" si="21"/>
        <v>0</v>
      </c>
      <c r="U100" s="9"/>
      <c r="V100" s="8">
        <f t="shared" si="22"/>
        <v>0</v>
      </c>
    </row>
    <row r="101" spans="2:22" x14ac:dyDescent="0.2">
      <c r="B101" s="11" t="s">
        <v>401</v>
      </c>
      <c r="C101" s="61" t="s">
        <v>287</v>
      </c>
      <c r="D101" s="7" t="s">
        <v>356</v>
      </c>
      <c r="E101" s="9"/>
      <c r="F101" s="11" t="s">
        <v>204</v>
      </c>
      <c r="G101" s="8"/>
      <c r="H101" s="8"/>
      <c r="I101" s="13"/>
      <c r="J101" s="8">
        <f t="shared" si="19"/>
        <v>0</v>
      </c>
      <c r="K101" s="9"/>
      <c r="L101" s="11" t="s">
        <v>8</v>
      </c>
      <c r="M101" s="8"/>
      <c r="N101" s="8"/>
      <c r="O101" s="13"/>
      <c r="P101" s="8">
        <f t="shared" si="20"/>
        <v>0</v>
      </c>
      <c r="Q101" s="9"/>
      <c r="R101" s="17"/>
      <c r="S101" s="10"/>
      <c r="T101" s="8">
        <f t="shared" si="21"/>
        <v>0</v>
      </c>
      <c r="U101" s="9"/>
      <c r="V101" s="8">
        <f t="shared" si="22"/>
        <v>0</v>
      </c>
    </row>
    <row r="102" spans="2:22" x14ac:dyDescent="0.2">
      <c r="B102" s="11" t="s">
        <v>401</v>
      </c>
      <c r="C102" s="61" t="s">
        <v>289</v>
      </c>
      <c r="D102" s="7" t="s">
        <v>357</v>
      </c>
      <c r="E102" s="9"/>
      <c r="F102" s="11" t="s">
        <v>204</v>
      </c>
      <c r="G102" s="8"/>
      <c r="H102" s="8"/>
      <c r="I102" s="13"/>
      <c r="J102" s="8">
        <f t="shared" si="19"/>
        <v>0</v>
      </c>
      <c r="K102" s="9"/>
      <c r="L102" s="11" t="s">
        <v>9</v>
      </c>
      <c r="M102" s="8"/>
      <c r="N102" s="8"/>
      <c r="O102" s="13"/>
      <c r="P102" s="8">
        <f t="shared" si="20"/>
        <v>0</v>
      </c>
      <c r="Q102" s="9"/>
      <c r="R102" s="17"/>
      <c r="S102" s="10"/>
      <c r="T102" s="8">
        <f t="shared" si="21"/>
        <v>0</v>
      </c>
      <c r="U102" s="9"/>
      <c r="V102" s="8">
        <f t="shared" si="22"/>
        <v>0</v>
      </c>
    </row>
    <row r="103" spans="2:22" x14ac:dyDescent="0.2">
      <c r="B103" s="11" t="s">
        <v>401</v>
      </c>
      <c r="C103" s="61" t="s">
        <v>291</v>
      </c>
      <c r="D103" s="7" t="s">
        <v>358</v>
      </c>
      <c r="E103" s="9"/>
      <c r="F103" s="11" t="s">
        <v>204</v>
      </c>
      <c r="G103" s="8"/>
      <c r="H103" s="8"/>
      <c r="I103" s="13"/>
      <c r="J103" s="8">
        <f t="shared" si="19"/>
        <v>0</v>
      </c>
      <c r="K103" s="9"/>
      <c r="L103" s="11" t="s">
        <v>10</v>
      </c>
      <c r="M103" s="8"/>
      <c r="N103" s="8"/>
      <c r="O103" s="13"/>
      <c r="P103" s="8">
        <f t="shared" si="20"/>
        <v>0</v>
      </c>
      <c r="Q103" s="9"/>
      <c r="R103" s="17"/>
      <c r="S103" s="10"/>
      <c r="T103" s="8">
        <f t="shared" si="21"/>
        <v>0</v>
      </c>
      <c r="U103" s="9"/>
      <c r="V103" s="8">
        <f t="shared" si="22"/>
        <v>0</v>
      </c>
    </row>
    <row r="104" spans="2:22" x14ac:dyDescent="0.2">
      <c r="B104" s="11" t="s">
        <v>401</v>
      </c>
      <c r="C104" s="61" t="s">
        <v>293</v>
      </c>
      <c r="D104" s="7" t="s">
        <v>359</v>
      </c>
      <c r="E104" s="9"/>
      <c r="F104" s="11" t="s">
        <v>204</v>
      </c>
      <c r="G104" s="8"/>
      <c r="H104" s="8"/>
      <c r="I104" s="13"/>
      <c r="J104" s="8">
        <f t="shared" si="19"/>
        <v>0</v>
      </c>
      <c r="K104" s="9"/>
      <c r="L104" s="11" t="s">
        <v>11</v>
      </c>
      <c r="M104" s="8"/>
      <c r="N104" s="8"/>
      <c r="O104" s="13"/>
      <c r="P104" s="8">
        <f t="shared" si="20"/>
        <v>0</v>
      </c>
      <c r="Q104" s="9"/>
      <c r="R104" s="17"/>
      <c r="S104" s="10"/>
      <c r="T104" s="8">
        <f t="shared" si="21"/>
        <v>0</v>
      </c>
      <c r="U104" s="9"/>
      <c r="V104" s="8">
        <f t="shared" si="22"/>
        <v>0</v>
      </c>
    </row>
    <row r="105" spans="2:22" x14ac:dyDescent="0.2">
      <c r="B105" s="11" t="s">
        <v>401</v>
      </c>
      <c r="C105" s="61" t="s">
        <v>294</v>
      </c>
      <c r="D105" s="7" t="s">
        <v>360</v>
      </c>
      <c r="E105" s="9"/>
      <c r="F105" s="11" t="s">
        <v>204</v>
      </c>
      <c r="G105" s="8"/>
      <c r="H105" s="8"/>
      <c r="I105" s="13"/>
      <c r="J105" s="8">
        <f t="shared" si="19"/>
        <v>0</v>
      </c>
      <c r="K105" s="9"/>
      <c r="L105" s="11" t="s">
        <v>12</v>
      </c>
      <c r="M105" s="8"/>
      <c r="N105" s="8"/>
      <c r="O105" s="13"/>
      <c r="P105" s="8">
        <f t="shared" si="20"/>
        <v>0</v>
      </c>
      <c r="Q105" s="9"/>
      <c r="R105" s="17"/>
      <c r="S105" s="10"/>
      <c r="T105" s="8">
        <f t="shared" si="21"/>
        <v>0</v>
      </c>
      <c r="U105" s="9"/>
      <c r="V105" s="8">
        <f t="shared" si="22"/>
        <v>0</v>
      </c>
    </row>
    <row r="106" spans="2:22" x14ac:dyDescent="0.2">
      <c r="B106" s="11" t="s">
        <v>401</v>
      </c>
      <c r="C106" s="61" t="s">
        <v>347</v>
      </c>
      <c r="D106" s="7" t="s">
        <v>361</v>
      </c>
      <c r="E106" s="9"/>
      <c r="F106" s="11" t="s">
        <v>204</v>
      </c>
      <c r="G106" s="8"/>
      <c r="H106" s="8"/>
      <c r="I106" s="13"/>
      <c r="J106" s="8">
        <f t="shared" si="19"/>
        <v>0</v>
      </c>
      <c r="K106" s="9"/>
      <c r="L106" s="11" t="s">
        <v>13</v>
      </c>
      <c r="M106" s="8"/>
      <c r="N106" s="8"/>
      <c r="O106" s="13"/>
      <c r="P106" s="8">
        <f t="shared" si="20"/>
        <v>0</v>
      </c>
      <c r="Q106" s="9"/>
      <c r="R106" s="17"/>
      <c r="S106" s="10"/>
      <c r="T106" s="8">
        <f t="shared" si="21"/>
        <v>0</v>
      </c>
      <c r="U106" s="9"/>
      <c r="V106" s="8">
        <f t="shared" si="22"/>
        <v>0</v>
      </c>
    </row>
    <row r="107" spans="2:22" x14ac:dyDescent="0.2">
      <c r="B107" s="11" t="s">
        <v>401</v>
      </c>
      <c r="C107" s="61" t="s">
        <v>295</v>
      </c>
      <c r="D107" s="7" t="s">
        <v>362</v>
      </c>
      <c r="E107" s="9"/>
      <c r="F107" s="11" t="s">
        <v>204</v>
      </c>
      <c r="G107" s="8"/>
      <c r="H107" s="8"/>
      <c r="I107" s="13"/>
      <c r="J107" s="8">
        <f t="shared" si="19"/>
        <v>0</v>
      </c>
      <c r="K107" s="9"/>
      <c r="L107" s="11" t="s">
        <v>14</v>
      </c>
      <c r="M107" s="8"/>
      <c r="N107" s="8"/>
      <c r="O107" s="13"/>
      <c r="P107" s="8">
        <f t="shared" si="20"/>
        <v>0</v>
      </c>
      <c r="Q107" s="9"/>
      <c r="R107" s="17"/>
      <c r="S107" s="10"/>
      <c r="T107" s="8">
        <f t="shared" si="21"/>
        <v>0</v>
      </c>
      <c r="U107" s="9"/>
      <c r="V107" s="8">
        <f t="shared" si="22"/>
        <v>0</v>
      </c>
    </row>
    <row r="108" spans="2:22" x14ac:dyDescent="0.2">
      <c r="B108" s="11" t="s">
        <v>401</v>
      </c>
      <c r="C108" s="61" t="s">
        <v>296</v>
      </c>
      <c r="D108" s="7" t="s">
        <v>363</v>
      </c>
      <c r="E108" s="9"/>
      <c r="F108" s="11" t="s">
        <v>204</v>
      </c>
      <c r="G108" s="8"/>
      <c r="H108" s="8"/>
      <c r="I108" s="13"/>
      <c r="J108" s="8">
        <f t="shared" si="19"/>
        <v>0</v>
      </c>
      <c r="K108" s="9"/>
      <c r="L108" s="11" t="s">
        <v>15</v>
      </c>
      <c r="M108" s="8"/>
      <c r="N108" s="8"/>
      <c r="O108" s="13"/>
      <c r="P108" s="8">
        <f t="shared" si="20"/>
        <v>0</v>
      </c>
      <c r="Q108" s="9"/>
      <c r="R108" s="17"/>
      <c r="S108" s="10"/>
      <c r="T108" s="8">
        <f t="shared" si="21"/>
        <v>0</v>
      </c>
      <c r="U108" s="9"/>
      <c r="V108" s="8">
        <f t="shared" si="22"/>
        <v>0</v>
      </c>
    </row>
    <row r="109" spans="2:22" x14ac:dyDescent="0.2">
      <c r="B109" s="11" t="s">
        <v>401</v>
      </c>
      <c r="C109" s="61" t="s">
        <v>348</v>
      </c>
      <c r="D109" s="7" t="s">
        <v>364</v>
      </c>
      <c r="E109" s="9"/>
      <c r="F109" s="11" t="s">
        <v>204</v>
      </c>
      <c r="G109" s="8"/>
      <c r="H109" s="8"/>
      <c r="I109" s="13"/>
      <c r="J109" s="8">
        <f t="shared" si="19"/>
        <v>0</v>
      </c>
      <c r="K109" s="9"/>
      <c r="L109" s="11" t="s">
        <v>16</v>
      </c>
      <c r="M109" s="8"/>
      <c r="N109" s="8"/>
      <c r="O109" s="13"/>
      <c r="P109" s="8">
        <f t="shared" si="20"/>
        <v>0</v>
      </c>
      <c r="Q109" s="9"/>
      <c r="R109" s="17"/>
      <c r="S109" s="10"/>
      <c r="T109" s="8">
        <f t="shared" si="21"/>
        <v>0</v>
      </c>
      <c r="U109" s="9"/>
      <c r="V109" s="8">
        <f t="shared" si="22"/>
        <v>0</v>
      </c>
    </row>
    <row r="110" spans="2:22" x14ac:dyDescent="0.2">
      <c r="B110" s="11" t="s">
        <v>401</v>
      </c>
      <c r="C110" s="61" t="s">
        <v>298</v>
      </c>
      <c r="D110" s="7" t="s">
        <v>386</v>
      </c>
      <c r="E110" s="9"/>
      <c r="F110" s="11" t="s">
        <v>204</v>
      </c>
      <c r="G110" s="8"/>
      <c r="H110" s="8"/>
      <c r="I110" s="13"/>
      <c r="J110" s="8">
        <f t="shared" si="19"/>
        <v>0</v>
      </c>
      <c r="K110" s="9"/>
      <c r="L110" s="11" t="s">
        <v>32</v>
      </c>
      <c r="M110" s="8"/>
      <c r="N110" s="8"/>
      <c r="O110" s="13"/>
      <c r="P110" s="8">
        <f t="shared" si="20"/>
        <v>0</v>
      </c>
      <c r="Q110" s="9"/>
      <c r="R110" s="17"/>
      <c r="S110" s="10"/>
      <c r="T110" s="8">
        <f t="shared" si="21"/>
        <v>0</v>
      </c>
      <c r="U110" s="9"/>
      <c r="V110" s="8">
        <f t="shared" si="22"/>
        <v>0</v>
      </c>
    </row>
    <row r="111" spans="2:22" x14ac:dyDescent="0.2">
      <c r="B111" s="11" t="s">
        <v>401</v>
      </c>
      <c r="C111" s="61" t="s">
        <v>299</v>
      </c>
      <c r="D111" s="7" t="s">
        <v>387</v>
      </c>
      <c r="E111" s="9"/>
      <c r="F111" s="11" t="s">
        <v>204</v>
      </c>
      <c r="G111" s="8"/>
      <c r="H111" s="8"/>
      <c r="I111" s="13"/>
      <c r="J111" s="8">
        <f t="shared" si="19"/>
        <v>0</v>
      </c>
      <c r="K111" s="9"/>
      <c r="L111" s="11" t="s">
        <v>33</v>
      </c>
      <c r="M111" s="8"/>
      <c r="N111" s="8"/>
      <c r="O111" s="13"/>
      <c r="P111" s="8">
        <f t="shared" si="20"/>
        <v>0</v>
      </c>
      <c r="Q111" s="9"/>
      <c r="R111" s="17"/>
      <c r="S111" s="10"/>
      <c r="T111" s="8">
        <f t="shared" si="21"/>
        <v>0</v>
      </c>
      <c r="U111" s="9"/>
      <c r="V111" s="8">
        <f t="shared" si="22"/>
        <v>0</v>
      </c>
    </row>
    <row r="112" spans="2:22" x14ac:dyDescent="0.2">
      <c r="B112" s="11" t="s">
        <v>401</v>
      </c>
      <c r="C112" s="61" t="s">
        <v>301</v>
      </c>
      <c r="D112" s="7" t="s">
        <v>365</v>
      </c>
      <c r="E112" s="9"/>
      <c r="F112" s="11" t="s">
        <v>204</v>
      </c>
      <c r="G112" s="8"/>
      <c r="H112" s="8"/>
      <c r="I112" s="13"/>
      <c r="J112" s="8">
        <f t="shared" si="19"/>
        <v>0</v>
      </c>
      <c r="K112" s="9"/>
      <c r="L112" s="11" t="s">
        <v>17</v>
      </c>
      <c r="M112" s="8"/>
      <c r="N112" s="8"/>
      <c r="O112" s="13"/>
      <c r="P112" s="8">
        <f t="shared" si="20"/>
        <v>0</v>
      </c>
      <c r="Q112" s="9"/>
      <c r="R112" s="17"/>
      <c r="S112" s="10"/>
      <c r="T112" s="8">
        <f t="shared" si="21"/>
        <v>0</v>
      </c>
      <c r="U112" s="9"/>
      <c r="V112" s="8">
        <f t="shared" si="22"/>
        <v>0</v>
      </c>
    </row>
    <row r="113" spans="2:22" x14ac:dyDescent="0.2">
      <c r="B113" s="11" t="s">
        <v>401</v>
      </c>
      <c r="C113" s="61">
        <v>44</v>
      </c>
      <c r="D113" s="7" t="s">
        <v>366</v>
      </c>
      <c r="E113" s="9"/>
      <c r="F113" s="11" t="s">
        <v>204</v>
      </c>
      <c r="G113" s="8"/>
      <c r="H113" s="8"/>
      <c r="I113" s="13"/>
      <c r="J113" s="8">
        <f t="shared" si="19"/>
        <v>0</v>
      </c>
      <c r="K113" s="9"/>
      <c r="L113" s="11"/>
      <c r="M113" s="8"/>
      <c r="N113" s="8"/>
      <c r="O113" s="13"/>
      <c r="P113" s="8">
        <f t="shared" si="20"/>
        <v>0</v>
      </c>
      <c r="Q113" s="9"/>
      <c r="R113" s="17"/>
      <c r="S113" s="10"/>
      <c r="T113" s="8">
        <f t="shared" si="21"/>
        <v>0</v>
      </c>
      <c r="U113" s="9"/>
      <c r="V113" s="8">
        <f t="shared" si="22"/>
        <v>0</v>
      </c>
    </row>
    <row r="114" spans="2:22" x14ac:dyDescent="0.2">
      <c r="B114" s="11" t="s">
        <v>401</v>
      </c>
      <c r="C114" s="61" t="s">
        <v>376</v>
      </c>
      <c r="D114" s="7" t="s">
        <v>388</v>
      </c>
      <c r="E114" s="9"/>
      <c r="F114" s="11" t="s">
        <v>204</v>
      </c>
      <c r="G114" s="8"/>
      <c r="H114" s="8"/>
      <c r="I114" s="13"/>
      <c r="J114" s="8">
        <f t="shared" si="19"/>
        <v>0</v>
      </c>
      <c r="K114" s="9"/>
      <c r="L114" s="11" t="s">
        <v>26</v>
      </c>
      <c r="M114" s="8"/>
      <c r="N114" s="8"/>
      <c r="O114" s="13"/>
      <c r="P114" s="8">
        <f t="shared" si="20"/>
        <v>0</v>
      </c>
      <c r="Q114" s="9"/>
      <c r="R114" s="17"/>
      <c r="S114" s="10"/>
      <c r="T114" s="8">
        <f t="shared" si="21"/>
        <v>0</v>
      </c>
      <c r="U114" s="9"/>
      <c r="V114" s="8">
        <f t="shared" si="22"/>
        <v>0</v>
      </c>
    </row>
    <row r="115" spans="2:22" x14ac:dyDescent="0.2">
      <c r="B115" s="11" t="s">
        <v>401</v>
      </c>
      <c r="C115" s="61" t="s">
        <v>349</v>
      </c>
      <c r="D115" s="7" t="s">
        <v>369</v>
      </c>
      <c r="E115" s="9"/>
      <c r="F115" s="11" t="s">
        <v>204</v>
      </c>
      <c r="G115" s="8"/>
      <c r="H115" s="8"/>
      <c r="I115" s="13"/>
      <c r="J115" s="8">
        <f t="shared" si="19"/>
        <v>0</v>
      </c>
      <c r="K115" s="9"/>
      <c r="L115" s="11" t="s">
        <v>21</v>
      </c>
      <c r="M115" s="8"/>
      <c r="N115" s="8"/>
      <c r="O115" s="13"/>
      <c r="P115" s="8">
        <f t="shared" si="20"/>
        <v>0</v>
      </c>
      <c r="Q115" s="9"/>
      <c r="R115" s="17"/>
      <c r="S115" s="10"/>
      <c r="T115" s="8">
        <f t="shared" si="21"/>
        <v>0</v>
      </c>
      <c r="U115" s="9"/>
      <c r="V115" s="8">
        <f t="shared" si="22"/>
        <v>0</v>
      </c>
    </row>
    <row r="116" spans="2:22" x14ac:dyDescent="0.2">
      <c r="B116" s="11" t="s">
        <v>401</v>
      </c>
      <c r="C116" s="61" t="s">
        <v>261</v>
      </c>
      <c r="D116" s="7" t="s">
        <v>392</v>
      </c>
      <c r="E116" s="9"/>
      <c r="F116" s="11" t="s">
        <v>204</v>
      </c>
      <c r="G116" s="8"/>
      <c r="H116" s="8"/>
      <c r="I116" s="13"/>
      <c r="J116" s="8">
        <f t="shared" si="19"/>
        <v>0</v>
      </c>
      <c r="K116" s="9"/>
      <c r="L116" s="11" t="s">
        <v>79</v>
      </c>
      <c r="M116" s="8"/>
      <c r="N116" s="8"/>
      <c r="O116" s="13"/>
      <c r="P116" s="8">
        <f t="shared" si="20"/>
        <v>0</v>
      </c>
      <c r="Q116" s="9"/>
      <c r="R116" s="17"/>
      <c r="S116" s="10"/>
      <c r="T116" s="8">
        <f t="shared" si="21"/>
        <v>0</v>
      </c>
      <c r="U116" s="9"/>
      <c r="V116" s="8">
        <f t="shared" si="22"/>
        <v>0</v>
      </c>
    </row>
    <row r="117" spans="2:22" x14ac:dyDescent="0.2">
      <c r="B117" s="11" t="s">
        <v>401</v>
      </c>
      <c r="C117" s="61" t="s">
        <v>309</v>
      </c>
      <c r="D117" s="7" t="s">
        <v>393</v>
      </c>
      <c r="E117" s="9"/>
      <c r="F117" s="11" t="s">
        <v>204</v>
      </c>
      <c r="G117" s="8"/>
      <c r="H117" s="8"/>
      <c r="I117" s="13"/>
      <c r="J117" s="8">
        <f t="shared" si="19"/>
        <v>0</v>
      </c>
      <c r="K117" s="9"/>
      <c r="L117" s="11" t="s">
        <v>69</v>
      </c>
      <c r="M117" s="8"/>
      <c r="N117" s="8"/>
      <c r="O117" s="13"/>
      <c r="P117" s="8">
        <f t="shared" si="20"/>
        <v>0</v>
      </c>
      <c r="Q117" s="9"/>
      <c r="R117" s="17"/>
      <c r="S117" s="10"/>
      <c r="T117" s="8">
        <f t="shared" si="21"/>
        <v>0</v>
      </c>
      <c r="U117" s="9"/>
      <c r="V117" s="8">
        <f t="shared" si="22"/>
        <v>0</v>
      </c>
    </row>
    <row r="118" spans="2:22" x14ac:dyDescent="0.2">
      <c r="B118" s="11" t="s">
        <v>401</v>
      </c>
      <c r="C118" s="61" t="s">
        <v>379</v>
      </c>
      <c r="D118" s="7" t="s">
        <v>396</v>
      </c>
      <c r="E118" s="9"/>
      <c r="F118" s="11" t="s">
        <v>204</v>
      </c>
      <c r="G118" s="8"/>
      <c r="H118" s="8"/>
      <c r="I118" s="13"/>
      <c r="J118" s="8">
        <f t="shared" si="19"/>
        <v>0</v>
      </c>
      <c r="K118" s="9"/>
      <c r="L118" s="11" t="s">
        <v>53</v>
      </c>
      <c r="M118" s="8"/>
      <c r="N118" s="8"/>
      <c r="O118" s="13"/>
      <c r="P118" s="8">
        <f t="shared" si="20"/>
        <v>0</v>
      </c>
      <c r="Q118" s="9"/>
      <c r="R118" s="17"/>
      <c r="S118" s="10"/>
      <c r="T118" s="8">
        <f t="shared" si="21"/>
        <v>0</v>
      </c>
      <c r="U118" s="9"/>
      <c r="V118" s="8">
        <f t="shared" si="22"/>
        <v>0</v>
      </c>
    </row>
    <row r="119" spans="2:22" x14ac:dyDescent="0.2">
      <c r="B119" s="11" t="s">
        <v>401</v>
      </c>
      <c r="C119" s="61" t="s">
        <v>339</v>
      </c>
      <c r="D119" s="7" t="s">
        <v>406</v>
      </c>
      <c r="E119" s="9"/>
      <c r="F119" s="11" t="s">
        <v>204</v>
      </c>
      <c r="G119" s="8"/>
      <c r="H119" s="8"/>
      <c r="I119" s="13"/>
      <c r="J119" s="8">
        <f t="shared" si="19"/>
        <v>0</v>
      </c>
      <c r="K119" s="9"/>
      <c r="L119" s="11" t="s">
        <v>23</v>
      </c>
      <c r="M119" s="8"/>
      <c r="N119" s="8"/>
      <c r="O119" s="13"/>
      <c r="P119" s="8">
        <f t="shared" si="20"/>
        <v>0</v>
      </c>
      <c r="Q119" s="9"/>
      <c r="R119" s="17"/>
      <c r="S119" s="10"/>
      <c r="T119" s="8">
        <f t="shared" si="21"/>
        <v>0</v>
      </c>
      <c r="U119" s="9"/>
      <c r="V119" s="8">
        <f t="shared" si="22"/>
        <v>0</v>
      </c>
    </row>
    <row r="120" spans="2:22" x14ac:dyDescent="0.2">
      <c r="B120" s="11" t="s">
        <v>402</v>
      </c>
      <c r="C120" s="61" t="s">
        <v>273</v>
      </c>
      <c r="D120" s="7" t="s">
        <v>353</v>
      </c>
      <c r="E120" s="9"/>
      <c r="F120" s="11" t="s">
        <v>204</v>
      </c>
      <c r="G120" s="8"/>
      <c r="H120" s="8"/>
      <c r="I120" s="13"/>
      <c r="J120" s="8">
        <f t="shared" si="19"/>
        <v>0</v>
      </c>
      <c r="K120" s="9"/>
      <c r="L120" s="11" t="s">
        <v>5</v>
      </c>
      <c r="M120" s="8"/>
      <c r="N120" s="8"/>
      <c r="O120" s="13"/>
      <c r="P120" s="8">
        <f t="shared" si="20"/>
        <v>0</v>
      </c>
      <c r="Q120" s="9"/>
      <c r="R120" s="17"/>
      <c r="S120" s="10"/>
      <c r="T120" s="8">
        <f t="shared" si="21"/>
        <v>0</v>
      </c>
      <c r="U120" s="9"/>
      <c r="V120" s="8">
        <f t="shared" si="22"/>
        <v>0</v>
      </c>
    </row>
    <row r="121" spans="2:22" x14ac:dyDescent="0.2">
      <c r="B121" s="11" t="s">
        <v>402</v>
      </c>
      <c r="C121" s="61" t="s">
        <v>287</v>
      </c>
      <c r="D121" s="7" t="s">
        <v>356</v>
      </c>
      <c r="E121" s="9"/>
      <c r="F121" s="11" t="s">
        <v>204</v>
      </c>
      <c r="G121" s="8"/>
      <c r="H121" s="8"/>
      <c r="I121" s="13"/>
      <c r="J121" s="8">
        <f t="shared" si="19"/>
        <v>0</v>
      </c>
      <c r="K121" s="9"/>
      <c r="L121" s="11" t="s">
        <v>8</v>
      </c>
      <c r="M121" s="8"/>
      <c r="N121" s="8"/>
      <c r="O121" s="13"/>
      <c r="P121" s="8">
        <f t="shared" si="20"/>
        <v>0</v>
      </c>
      <c r="Q121" s="9"/>
      <c r="R121" s="17"/>
      <c r="S121" s="10"/>
      <c r="T121" s="8">
        <f t="shared" si="21"/>
        <v>0</v>
      </c>
      <c r="U121" s="9"/>
      <c r="V121" s="8">
        <f t="shared" si="22"/>
        <v>0</v>
      </c>
    </row>
    <row r="122" spans="2:22" x14ac:dyDescent="0.2">
      <c r="B122" s="11" t="s">
        <v>402</v>
      </c>
      <c r="C122" s="61" t="s">
        <v>347</v>
      </c>
      <c r="D122" s="7" t="s">
        <v>361</v>
      </c>
      <c r="E122" s="9"/>
      <c r="F122" s="11" t="s">
        <v>204</v>
      </c>
      <c r="G122" s="8"/>
      <c r="H122" s="8"/>
      <c r="I122" s="13"/>
      <c r="J122" s="8">
        <f t="shared" si="19"/>
        <v>0</v>
      </c>
      <c r="K122" s="9"/>
      <c r="L122" s="11" t="s">
        <v>13</v>
      </c>
      <c r="M122" s="8"/>
      <c r="N122" s="8"/>
      <c r="O122" s="13"/>
      <c r="P122" s="8">
        <f t="shared" si="20"/>
        <v>0</v>
      </c>
      <c r="Q122" s="9"/>
      <c r="R122" s="17"/>
      <c r="S122" s="10"/>
      <c r="T122" s="8">
        <f t="shared" si="21"/>
        <v>0</v>
      </c>
      <c r="U122" s="9"/>
      <c r="V122" s="8">
        <f t="shared" si="22"/>
        <v>0</v>
      </c>
    </row>
    <row r="123" spans="2:22" x14ac:dyDescent="0.2">
      <c r="B123" s="11" t="s">
        <v>402</v>
      </c>
      <c r="C123" s="61" t="s">
        <v>295</v>
      </c>
      <c r="D123" s="7" t="s">
        <v>362</v>
      </c>
      <c r="E123" s="9"/>
      <c r="F123" s="11" t="s">
        <v>204</v>
      </c>
      <c r="G123" s="8"/>
      <c r="H123" s="8"/>
      <c r="I123" s="13"/>
      <c r="J123" s="8">
        <f t="shared" si="19"/>
        <v>0</v>
      </c>
      <c r="K123" s="9"/>
      <c r="L123" s="11" t="s">
        <v>14</v>
      </c>
      <c r="M123" s="8"/>
      <c r="N123" s="8"/>
      <c r="O123" s="13"/>
      <c r="P123" s="8">
        <f t="shared" si="20"/>
        <v>0</v>
      </c>
      <c r="Q123" s="9"/>
      <c r="R123" s="17"/>
      <c r="S123" s="10"/>
      <c r="T123" s="8">
        <f t="shared" si="21"/>
        <v>0</v>
      </c>
      <c r="U123" s="9"/>
      <c r="V123" s="8">
        <f t="shared" si="22"/>
        <v>0</v>
      </c>
    </row>
    <row r="124" spans="2:22" x14ac:dyDescent="0.2">
      <c r="B124" s="11" t="s">
        <v>402</v>
      </c>
      <c r="C124" s="61" t="s">
        <v>301</v>
      </c>
      <c r="D124" s="7" t="s">
        <v>365</v>
      </c>
      <c r="E124" s="9"/>
      <c r="F124" s="11" t="s">
        <v>204</v>
      </c>
      <c r="G124" s="8"/>
      <c r="H124" s="8"/>
      <c r="I124" s="13"/>
      <c r="J124" s="8">
        <f t="shared" si="19"/>
        <v>0</v>
      </c>
      <c r="K124" s="9"/>
      <c r="L124" s="11" t="s">
        <v>17</v>
      </c>
      <c r="M124" s="8"/>
      <c r="N124" s="8"/>
      <c r="O124" s="13"/>
      <c r="P124" s="8">
        <f t="shared" si="20"/>
        <v>0</v>
      </c>
      <c r="Q124" s="9"/>
      <c r="R124" s="17"/>
      <c r="S124" s="10"/>
      <c r="T124" s="8">
        <f t="shared" si="21"/>
        <v>0</v>
      </c>
      <c r="U124" s="9"/>
      <c r="V124" s="8">
        <f t="shared" si="22"/>
        <v>0</v>
      </c>
    </row>
    <row r="125" spans="2:22" x14ac:dyDescent="0.2">
      <c r="B125" s="11" t="s">
        <v>402</v>
      </c>
      <c r="C125" s="61" t="s">
        <v>349</v>
      </c>
      <c r="D125" s="7" t="s">
        <v>369</v>
      </c>
      <c r="E125" s="9"/>
      <c r="F125" s="11" t="s">
        <v>204</v>
      </c>
      <c r="G125" s="8"/>
      <c r="H125" s="8"/>
      <c r="I125" s="13"/>
      <c r="J125" s="8">
        <f t="shared" si="19"/>
        <v>0</v>
      </c>
      <c r="K125" s="9"/>
      <c r="L125" s="11" t="s">
        <v>21</v>
      </c>
      <c r="M125" s="8"/>
      <c r="N125" s="8"/>
      <c r="O125" s="13"/>
      <c r="P125" s="8">
        <f t="shared" si="20"/>
        <v>0</v>
      </c>
      <c r="Q125" s="9"/>
      <c r="R125" s="17"/>
      <c r="S125" s="10"/>
      <c r="T125" s="8">
        <f t="shared" si="21"/>
        <v>0</v>
      </c>
      <c r="U125" s="9"/>
      <c r="V125" s="8">
        <f t="shared" si="22"/>
        <v>0</v>
      </c>
    </row>
    <row r="126" spans="2:22" x14ac:dyDescent="0.2">
      <c r="B126" s="11" t="s">
        <v>403</v>
      </c>
      <c r="C126" s="61" t="s">
        <v>265</v>
      </c>
      <c r="D126" s="7" t="s">
        <v>351</v>
      </c>
      <c r="E126" s="9"/>
      <c r="F126" s="11" t="s">
        <v>204</v>
      </c>
      <c r="G126" s="8"/>
      <c r="H126" s="8"/>
      <c r="I126" s="13"/>
      <c r="J126" s="8">
        <f t="shared" si="19"/>
        <v>0</v>
      </c>
      <c r="K126" s="9"/>
      <c r="L126" s="11" t="s">
        <v>2</v>
      </c>
      <c r="M126" s="8"/>
      <c r="N126" s="8"/>
      <c r="O126" s="13"/>
      <c r="P126" s="8">
        <f t="shared" si="20"/>
        <v>0</v>
      </c>
      <c r="Q126" s="9"/>
      <c r="R126" s="17"/>
      <c r="S126" s="10"/>
      <c r="T126" s="8">
        <f t="shared" si="21"/>
        <v>0</v>
      </c>
      <c r="U126" s="9"/>
      <c r="V126" s="8">
        <f t="shared" si="22"/>
        <v>0</v>
      </c>
    </row>
    <row r="127" spans="2:22" x14ac:dyDescent="0.2">
      <c r="B127" s="11" t="s">
        <v>403</v>
      </c>
      <c r="C127" s="61" t="s">
        <v>267</v>
      </c>
      <c r="D127" s="7" t="s">
        <v>352</v>
      </c>
      <c r="E127" s="9"/>
      <c r="F127" s="11" t="s">
        <v>204</v>
      </c>
      <c r="G127" s="8"/>
      <c r="H127" s="8"/>
      <c r="I127" s="13"/>
      <c r="J127" s="8">
        <f t="shared" si="19"/>
        <v>0</v>
      </c>
      <c r="K127" s="9"/>
      <c r="L127" s="11" t="s">
        <v>3</v>
      </c>
      <c r="M127" s="8"/>
      <c r="N127" s="8"/>
      <c r="O127" s="13"/>
      <c r="P127" s="8">
        <f t="shared" si="20"/>
        <v>0</v>
      </c>
      <c r="Q127" s="9"/>
      <c r="R127" s="17"/>
      <c r="S127" s="10"/>
      <c r="T127" s="8">
        <f t="shared" si="21"/>
        <v>0</v>
      </c>
      <c r="U127" s="9"/>
      <c r="V127" s="8">
        <f t="shared" si="22"/>
        <v>0</v>
      </c>
    </row>
    <row r="128" spans="2:22" x14ac:dyDescent="0.2">
      <c r="B128" s="11" t="s">
        <v>403</v>
      </c>
      <c r="C128" s="61" t="s">
        <v>269</v>
      </c>
      <c r="D128" s="7" t="s">
        <v>371</v>
      </c>
      <c r="E128" s="9"/>
      <c r="F128" s="11" t="s">
        <v>204</v>
      </c>
      <c r="G128" s="8"/>
      <c r="H128" s="8"/>
      <c r="I128" s="13"/>
      <c r="J128" s="8">
        <f t="shared" si="19"/>
        <v>0</v>
      </c>
      <c r="K128" s="9"/>
      <c r="L128" s="11" t="s">
        <v>4</v>
      </c>
      <c r="M128" s="8"/>
      <c r="N128" s="8"/>
      <c r="O128" s="13"/>
      <c r="P128" s="8">
        <f t="shared" si="20"/>
        <v>0</v>
      </c>
      <c r="Q128" s="9"/>
      <c r="R128" s="17"/>
      <c r="S128" s="10"/>
      <c r="T128" s="8">
        <f t="shared" si="21"/>
        <v>0</v>
      </c>
      <c r="U128" s="9"/>
      <c r="V128" s="8">
        <f t="shared" si="22"/>
        <v>0</v>
      </c>
    </row>
    <row r="129" spans="2:22" x14ac:dyDescent="0.2">
      <c r="B129" s="11" t="s">
        <v>403</v>
      </c>
      <c r="C129" s="61" t="s">
        <v>271</v>
      </c>
      <c r="D129" s="7" t="s">
        <v>381</v>
      </c>
      <c r="E129" s="9"/>
      <c r="F129" s="11" t="s">
        <v>204</v>
      </c>
      <c r="G129" s="8"/>
      <c r="H129" s="8"/>
      <c r="I129" s="13"/>
      <c r="J129" s="8">
        <f t="shared" si="19"/>
        <v>0</v>
      </c>
      <c r="K129" s="9"/>
      <c r="L129" s="11" t="s">
        <v>29</v>
      </c>
      <c r="M129" s="8"/>
      <c r="N129" s="8"/>
      <c r="O129" s="13"/>
      <c r="P129" s="8">
        <f t="shared" si="20"/>
        <v>0</v>
      </c>
      <c r="Q129" s="9"/>
      <c r="R129" s="17"/>
      <c r="S129" s="10"/>
      <c r="T129" s="8">
        <f t="shared" si="21"/>
        <v>0</v>
      </c>
      <c r="U129" s="9"/>
      <c r="V129" s="8">
        <f t="shared" si="22"/>
        <v>0</v>
      </c>
    </row>
    <row r="130" spans="2:22" x14ac:dyDescent="0.2">
      <c r="B130" s="11" t="s">
        <v>403</v>
      </c>
      <c r="C130" s="61" t="s">
        <v>273</v>
      </c>
      <c r="D130" s="7" t="s">
        <v>353</v>
      </c>
      <c r="E130" s="9"/>
      <c r="F130" s="11" t="s">
        <v>204</v>
      </c>
      <c r="G130" s="8"/>
      <c r="H130" s="8"/>
      <c r="I130" s="13"/>
      <c r="J130" s="8">
        <f t="shared" si="19"/>
        <v>0</v>
      </c>
      <c r="K130" s="9"/>
      <c r="L130" s="11" t="s">
        <v>5</v>
      </c>
      <c r="M130" s="8"/>
      <c r="N130" s="8"/>
      <c r="O130" s="13"/>
      <c r="P130" s="8">
        <f t="shared" si="20"/>
        <v>0</v>
      </c>
      <c r="Q130" s="9"/>
      <c r="R130" s="17"/>
      <c r="S130" s="10"/>
      <c r="T130" s="8">
        <f t="shared" si="21"/>
        <v>0</v>
      </c>
      <c r="U130" s="9"/>
      <c r="V130" s="8">
        <f t="shared" si="22"/>
        <v>0</v>
      </c>
    </row>
    <row r="131" spans="2:22" x14ac:dyDescent="0.2">
      <c r="B131" s="11" t="s">
        <v>403</v>
      </c>
      <c r="C131" s="61" t="s">
        <v>294</v>
      </c>
      <c r="D131" s="7" t="s">
        <v>360</v>
      </c>
      <c r="E131" s="9"/>
      <c r="F131" s="11" t="s">
        <v>204</v>
      </c>
      <c r="G131" s="8"/>
      <c r="H131" s="8"/>
      <c r="I131" s="13"/>
      <c r="J131" s="8">
        <f t="shared" si="19"/>
        <v>0</v>
      </c>
      <c r="K131" s="9"/>
      <c r="L131" s="11" t="s">
        <v>12</v>
      </c>
      <c r="M131" s="8"/>
      <c r="N131" s="8"/>
      <c r="O131" s="13"/>
      <c r="P131" s="8">
        <f t="shared" si="20"/>
        <v>0</v>
      </c>
      <c r="Q131" s="9"/>
      <c r="R131" s="17"/>
      <c r="S131" s="10"/>
      <c r="T131" s="8">
        <f t="shared" si="21"/>
        <v>0</v>
      </c>
      <c r="U131" s="9"/>
      <c r="V131" s="8">
        <f t="shared" si="22"/>
        <v>0</v>
      </c>
    </row>
    <row r="132" spans="2:22" x14ac:dyDescent="0.2">
      <c r="B132" s="11" t="s">
        <v>403</v>
      </c>
      <c r="C132" s="61" t="s">
        <v>347</v>
      </c>
      <c r="D132" s="7" t="s">
        <v>361</v>
      </c>
      <c r="E132" s="9"/>
      <c r="F132" s="11" t="s">
        <v>204</v>
      </c>
      <c r="G132" s="8"/>
      <c r="H132" s="8"/>
      <c r="I132" s="13"/>
      <c r="J132" s="8">
        <f t="shared" si="19"/>
        <v>0</v>
      </c>
      <c r="K132" s="9"/>
      <c r="L132" s="11" t="s">
        <v>13</v>
      </c>
      <c r="M132" s="8"/>
      <c r="N132" s="8"/>
      <c r="O132" s="13"/>
      <c r="P132" s="8">
        <f t="shared" si="20"/>
        <v>0</v>
      </c>
      <c r="Q132" s="9"/>
      <c r="R132" s="17"/>
      <c r="S132" s="10"/>
      <c r="T132" s="8">
        <f t="shared" si="21"/>
        <v>0</v>
      </c>
      <c r="U132" s="9"/>
      <c r="V132" s="8">
        <f t="shared" si="22"/>
        <v>0</v>
      </c>
    </row>
    <row r="133" spans="2:22" x14ac:dyDescent="0.2">
      <c r="B133" s="11" t="s">
        <v>403</v>
      </c>
      <c r="C133" s="61" t="s">
        <v>295</v>
      </c>
      <c r="D133" s="7" t="s">
        <v>362</v>
      </c>
      <c r="E133" s="9"/>
      <c r="F133" s="11" t="s">
        <v>204</v>
      </c>
      <c r="G133" s="8"/>
      <c r="H133" s="8"/>
      <c r="I133" s="13"/>
      <c r="J133" s="8">
        <f t="shared" si="19"/>
        <v>0</v>
      </c>
      <c r="K133" s="9"/>
      <c r="L133" s="11" t="s">
        <v>14</v>
      </c>
      <c r="M133" s="8"/>
      <c r="N133" s="8"/>
      <c r="O133" s="13"/>
      <c r="P133" s="8">
        <f t="shared" si="20"/>
        <v>0</v>
      </c>
      <c r="Q133" s="9"/>
      <c r="R133" s="17"/>
      <c r="S133" s="10"/>
      <c r="T133" s="8">
        <f t="shared" si="21"/>
        <v>0</v>
      </c>
      <c r="U133" s="9"/>
      <c r="V133" s="8">
        <f t="shared" si="22"/>
        <v>0</v>
      </c>
    </row>
    <row r="134" spans="2:22" x14ac:dyDescent="0.2">
      <c r="B134" s="11" t="s">
        <v>403</v>
      </c>
      <c r="C134" s="61" t="s">
        <v>296</v>
      </c>
      <c r="D134" s="7" t="s">
        <v>363</v>
      </c>
      <c r="E134" s="9"/>
      <c r="F134" s="11" t="s">
        <v>204</v>
      </c>
      <c r="G134" s="8"/>
      <c r="H134" s="8"/>
      <c r="I134" s="13"/>
      <c r="J134" s="8">
        <f t="shared" si="19"/>
        <v>0</v>
      </c>
      <c r="K134" s="9"/>
      <c r="L134" s="11" t="s">
        <v>15</v>
      </c>
      <c r="M134" s="8"/>
      <c r="N134" s="8"/>
      <c r="O134" s="13"/>
      <c r="P134" s="8">
        <f t="shared" si="20"/>
        <v>0</v>
      </c>
      <c r="Q134" s="9"/>
      <c r="R134" s="17"/>
      <c r="S134" s="10"/>
      <c r="T134" s="8">
        <f t="shared" si="21"/>
        <v>0</v>
      </c>
      <c r="U134" s="9"/>
      <c r="V134" s="8">
        <f t="shared" si="22"/>
        <v>0</v>
      </c>
    </row>
    <row r="135" spans="2:22" x14ac:dyDescent="0.2">
      <c r="B135" s="11" t="s">
        <v>403</v>
      </c>
      <c r="C135" s="61" t="s">
        <v>299</v>
      </c>
      <c r="D135" s="7" t="s">
        <v>387</v>
      </c>
      <c r="E135" s="9"/>
      <c r="F135" s="11" t="s">
        <v>204</v>
      </c>
      <c r="G135" s="8"/>
      <c r="H135" s="8"/>
      <c r="I135" s="13"/>
      <c r="J135" s="8">
        <f t="shared" si="19"/>
        <v>0</v>
      </c>
      <c r="K135" s="9"/>
      <c r="L135" s="11" t="s">
        <v>33</v>
      </c>
      <c r="M135" s="8"/>
      <c r="N135" s="8"/>
      <c r="O135" s="13"/>
      <c r="P135" s="8">
        <f t="shared" si="20"/>
        <v>0</v>
      </c>
      <c r="Q135" s="9"/>
      <c r="R135" s="17"/>
      <c r="S135" s="10"/>
      <c r="T135" s="8">
        <f t="shared" si="21"/>
        <v>0</v>
      </c>
      <c r="U135" s="9"/>
      <c r="V135" s="8">
        <f t="shared" si="22"/>
        <v>0</v>
      </c>
    </row>
    <row r="136" spans="2:22" x14ac:dyDescent="0.2">
      <c r="B136" s="11" t="s">
        <v>403</v>
      </c>
      <c r="C136" s="61" t="s">
        <v>301</v>
      </c>
      <c r="D136" s="7" t="s">
        <v>365</v>
      </c>
      <c r="E136" s="9"/>
      <c r="F136" s="11" t="s">
        <v>204</v>
      </c>
      <c r="G136" s="8"/>
      <c r="H136" s="8"/>
      <c r="I136" s="13"/>
      <c r="J136" s="8">
        <f t="shared" si="19"/>
        <v>0</v>
      </c>
      <c r="K136" s="9"/>
      <c r="L136" s="11" t="s">
        <v>17</v>
      </c>
      <c r="M136" s="8"/>
      <c r="N136" s="8"/>
      <c r="O136" s="13"/>
      <c r="P136" s="8">
        <f t="shared" si="20"/>
        <v>0</v>
      </c>
      <c r="Q136" s="9"/>
      <c r="R136" s="17"/>
      <c r="S136" s="10"/>
      <c r="T136" s="8">
        <f t="shared" si="21"/>
        <v>0</v>
      </c>
      <c r="U136" s="9"/>
      <c r="V136" s="8">
        <f t="shared" si="22"/>
        <v>0</v>
      </c>
    </row>
    <row r="137" spans="2:22" x14ac:dyDescent="0.2">
      <c r="B137" s="11" t="s">
        <v>403</v>
      </c>
      <c r="C137" s="61" t="s">
        <v>349</v>
      </c>
      <c r="D137" s="7" t="s">
        <v>369</v>
      </c>
      <c r="E137" s="9"/>
      <c r="F137" s="11" t="s">
        <v>204</v>
      </c>
      <c r="G137" s="8"/>
      <c r="H137" s="8"/>
      <c r="I137" s="13"/>
      <c r="J137" s="8">
        <f t="shared" si="19"/>
        <v>0</v>
      </c>
      <c r="K137" s="9"/>
      <c r="L137" s="11" t="s">
        <v>21</v>
      </c>
      <c r="M137" s="8"/>
      <c r="N137" s="8"/>
      <c r="O137" s="13"/>
      <c r="P137" s="8">
        <f t="shared" si="20"/>
        <v>0</v>
      </c>
      <c r="Q137" s="9"/>
      <c r="R137" s="17"/>
      <c r="S137" s="10"/>
      <c r="T137" s="8">
        <f t="shared" si="21"/>
        <v>0</v>
      </c>
      <c r="U137" s="9"/>
      <c r="V137" s="8">
        <f t="shared" si="22"/>
        <v>0</v>
      </c>
    </row>
    <row r="138" spans="2:22" x14ac:dyDescent="0.2">
      <c r="B138" s="11" t="s">
        <v>404</v>
      </c>
      <c r="C138" s="61" t="s">
        <v>273</v>
      </c>
      <c r="D138" s="7" t="s">
        <v>353</v>
      </c>
      <c r="E138" s="9"/>
      <c r="F138" s="11" t="s">
        <v>204</v>
      </c>
      <c r="G138" s="8"/>
      <c r="H138" s="8"/>
      <c r="I138" s="13"/>
      <c r="J138" s="8">
        <f t="shared" si="19"/>
        <v>0</v>
      </c>
      <c r="K138" s="9"/>
      <c r="L138" s="11" t="s">
        <v>5</v>
      </c>
      <c r="M138" s="8"/>
      <c r="N138" s="8"/>
      <c r="O138" s="13"/>
      <c r="P138" s="8">
        <f t="shared" si="20"/>
        <v>0</v>
      </c>
      <c r="Q138" s="9"/>
      <c r="R138" s="17"/>
      <c r="S138" s="10"/>
      <c r="T138" s="8">
        <f t="shared" si="21"/>
        <v>0</v>
      </c>
      <c r="U138" s="9"/>
      <c r="V138" s="8">
        <f t="shared" si="22"/>
        <v>0</v>
      </c>
    </row>
    <row r="139" spans="2:22" x14ac:dyDescent="0.2">
      <c r="B139" s="11" t="s">
        <v>404</v>
      </c>
      <c r="C139" s="61" t="s">
        <v>294</v>
      </c>
      <c r="D139" s="7" t="s">
        <v>360</v>
      </c>
      <c r="E139" s="9"/>
      <c r="F139" s="11" t="s">
        <v>204</v>
      </c>
      <c r="G139" s="8"/>
      <c r="H139" s="8"/>
      <c r="I139" s="13"/>
      <c r="J139" s="8">
        <f t="shared" si="19"/>
        <v>0</v>
      </c>
      <c r="K139" s="9"/>
      <c r="L139" s="11" t="s">
        <v>12</v>
      </c>
      <c r="M139" s="8"/>
      <c r="N139" s="8"/>
      <c r="O139" s="13"/>
      <c r="P139" s="8">
        <f t="shared" si="20"/>
        <v>0</v>
      </c>
      <c r="Q139" s="9"/>
      <c r="R139" s="17"/>
      <c r="S139" s="10"/>
      <c r="T139" s="8">
        <f t="shared" si="21"/>
        <v>0</v>
      </c>
      <c r="U139" s="9"/>
      <c r="V139" s="8">
        <f t="shared" si="22"/>
        <v>0</v>
      </c>
    </row>
    <row r="140" spans="2:22" x14ac:dyDescent="0.2">
      <c r="B140" s="11" t="s">
        <v>404</v>
      </c>
      <c r="C140" s="61" t="s">
        <v>347</v>
      </c>
      <c r="D140" s="7" t="s">
        <v>361</v>
      </c>
      <c r="E140" s="9"/>
      <c r="F140" s="11" t="s">
        <v>204</v>
      </c>
      <c r="G140" s="8"/>
      <c r="H140" s="8"/>
      <c r="I140" s="13"/>
      <c r="J140" s="8">
        <f t="shared" si="19"/>
        <v>0</v>
      </c>
      <c r="K140" s="9"/>
      <c r="L140" s="11" t="s">
        <v>13</v>
      </c>
      <c r="M140" s="8"/>
      <c r="N140" s="8"/>
      <c r="O140" s="13"/>
      <c r="P140" s="8">
        <f t="shared" si="20"/>
        <v>0</v>
      </c>
      <c r="Q140" s="9"/>
      <c r="R140" s="17"/>
      <c r="S140" s="10"/>
      <c r="T140" s="8">
        <f t="shared" si="21"/>
        <v>0</v>
      </c>
      <c r="U140" s="9"/>
      <c r="V140" s="8">
        <f t="shared" si="22"/>
        <v>0</v>
      </c>
    </row>
    <row r="141" spans="2:22" x14ac:dyDescent="0.2">
      <c r="B141" s="11" t="s">
        <v>404</v>
      </c>
      <c r="C141" s="61" t="s">
        <v>295</v>
      </c>
      <c r="D141" s="7" t="s">
        <v>362</v>
      </c>
      <c r="E141" s="9"/>
      <c r="F141" s="11" t="s">
        <v>204</v>
      </c>
      <c r="G141" s="8"/>
      <c r="H141" s="8"/>
      <c r="I141" s="13"/>
      <c r="J141" s="8">
        <f t="shared" si="19"/>
        <v>0</v>
      </c>
      <c r="K141" s="9"/>
      <c r="L141" s="11" t="s">
        <v>14</v>
      </c>
      <c r="M141" s="8"/>
      <c r="N141" s="8"/>
      <c r="O141" s="13"/>
      <c r="P141" s="8">
        <f t="shared" si="20"/>
        <v>0</v>
      </c>
      <c r="Q141" s="9"/>
      <c r="R141" s="17"/>
      <c r="S141" s="10"/>
      <c r="T141" s="8">
        <f t="shared" si="21"/>
        <v>0</v>
      </c>
      <c r="U141" s="9"/>
      <c r="V141" s="8">
        <f t="shared" si="22"/>
        <v>0</v>
      </c>
    </row>
    <row r="142" spans="2:22" x14ac:dyDescent="0.2">
      <c r="B142" s="11" t="s">
        <v>405</v>
      </c>
      <c r="C142" s="61" t="s">
        <v>339</v>
      </c>
      <c r="D142" s="7" t="s">
        <v>406</v>
      </c>
      <c r="E142" s="9"/>
      <c r="F142" s="11" t="s">
        <v>204</v>
      </c>
      <c r="G142" s="8"/>
      <c r="H142" s="8"/>
      <c r="I142" s="13"/>
      <c r="J142" s="8">
        <f t="shared" si="19"/>
        <v>0</v>
      </c>
      <c r="K142" s="9"/>
      <c r="L142" s="11" t="s">
        <v>23</v>
      </c>
      <c r="M142" s="8"/>
      <c r="N142" s="8"/>
      <c r="O142" s="13"/>
      <c r="P142" s="8">
        <f t="shared" si="20"/>
        <v>0</v>
      </c>
      <c r="Q142" s="9"/>
      <c r="R142" s="17"/>
      <c r="S142" s="10"/>
      <c r="T142" s="8">
        <f t="shared" si="21"/>
        <v>0</v>
      </c>
      <c r="U142" s="9"/>
      <c r="V142" s="8">
        <f t="shared" si="22"/>
        <v>0</v>
      </c>
    </row>
    <row r="143" spans="2:22" ht="6" customHeight="1" x14ac:dyDescent="0.2">
      <c r="B143" s="18"/>
      <c r="C143" s="18"/>
      <c r="D143" s="14"/>
      <c r="E143" s="19"/>
      <c r="F143" s="18"/>
      <c r="G143" s="20"/>
      <c r="H143" s="20"/>
      <c r="I143" s="20"/>
      <c r="J143" s="20"/>
      <c r="K143" s="19"/>
      <c r="L143" s="18"/>
      <c r="M143" s="20"/>
      <c r="N143" s="20"/>
      <c r="O143" s="20"/>
      <c r="P143" s="20"/>
      <c r="Q143" s="19"/>
      <c r="R143" s="21"/>
      <c r="S143" s="22"/>
      <c r="T143" s="20"/>
      <c r="U143" s="19"/>
      <c r="V143" s="20"/>
    </row>
    <row r="144" spans="2:22" ht="15" customHeight="1" x14ac:dyDescent="0.2">
      <c r="B144" s="74">
        <v>123100000</v>
      </c>
      <c r="C144" s="75" t="s">
        <v>95</v>
      </c>
      <c r="D144" s="76"/>
      <c r="E144" s="9"/>
      <c r="F144" s="77"/>
      <c r="G144" s="78">
        <f>G13+G55+G91</f>
        <v>0</v>
      </c>
      <c r="H144" s="78">
        <f>H13+H55+H91</f>
        <v>0</v>
      </c>
      <c r="I144" s="78">
        <f>I13+I55+I91</f>
        <v>0</v>
      </c>
      <c r="J144" s="78">
        <f>J13+J55+J91</f>
        <v>0</v>
      </c>
      <c r="K144" s="9"/>
      <c r="L144" s="77"/>
      <c r="M144" s="78">
        <f>M13+M55+M91</f>
        <v>0</v>
      </c>
      <c r="N144" s="78">
        <f>N13+N55+N91</f>
        <v>0</v>
      </c>
      <c r="O144" s="78">
        <f>O13+O55+O91</f>
        <v>0</v>
      </c>
      <c r="P144" s="78">
        <f>P13+P55+P91</f>
        <v>0</v>
      </c>
      <c r="Q144" s="26"/>
      <c r="R144" s="79"/>
      <c r="S144" s="80"/>
      <c r="T144" s="78">
        <f>T13+T55+T91</f>
        <v>0</v>
      </c>
      <c r="U144" s="78" t="e">
        <f>#REF!+U15+U25+U45</f>
        <v>#REF!</v>
      </c>
      <c r="V144" s="78">
        <f>V13+V55+V91</f>
        <v>0</v>
      </c>
    </row>
    <row r="145" spans="2:22" ht="6" customHeight="1" x14ac:dyDescent="0.2">
      <c r="B145" s="18"/>
      <c r="C145" s="18"/>
      <c r="D145" s="14"/>
      <c r="E145" s="19"/>
      <c r="F145" s="18"/>
      <c r="G145" s="20"/>
      <c r="H145" s="20"/>
      <c r="I145" s="20"/>
      <c r="J145" s="20"/>
      <c r="K145" s="19"/>
      <c r="L145" s="18"/>
      <c r="M145" s="20"/>
      <c r="N145" s="20"/>
      <c r="O145" s="20"/>
      <c r="P145" s="20"/>
      <c r="Q145" s="19"/>
      <c r="R145" s="21"/>
      <c r="S145" s="22"/>
      <c r="T145" s="20"/>
      <c r="U145" s="19"/>
      <c r="V145" s="20"/>
    </row>
    <row r="146" spans="2:22" x14ac:dyDescent="0.2">
      <c r="B146" s="68">
        <v>123810100</v>
      </c>
      <c r="C146" s="67" t="s">
        <v>94</v>
      </c>
      <c r="D146" s="62"/>
      <c r="E146" s="15"/>
      <c r="F146" s="23"/>
      <c r="G146" s="24">
        <f>SUM(G147:G169)</f>
        <v>0</v>
      </c>
      <c r="H146" s="24">
        <f>SUM(H147:H169)</f>
        <v>0</v>
      </c>
      <c r="I146" s="24">
        <f>SUM(I147:I169)</f>
        <v>0</v>
      </c>
      <c r="J146" s="24">
        <f>SUM(J147:J169)</f>
        <v>0</v>
      </c>
      <c r="K146" s="15"/>
      <c r="L146" s="23"/>
      <c r="M146" s="24">
        <f>SUM(M147:M169)</f>
        <v>0</v>
      </c>
      <c r="N146" s="24">
        <f>SUM(N147:N169)</f>
        <v>0</v>
      </c>
      <c r="O146" s="24">
        <f>SUM(O147:O169)</f>
        <v>0</v>
      </c>
      <c r="P146" s="24">
        <f>SUM(P147:P169)</f>
        <v>0</v>
      </c>
      <c r="Q146" s="15"/>
      <c r="R146" s="25"/>
      <c r="S146" s="15"/>
      <c r="T146" s="24">
        <f>SUM(T147:T169)</f>
        <v>0</v>
      </c>
      <c r="U146" s="15"/>
      <c r="V146" s="24">
        <f>SUM(V147:V169)</f>
        <v>0</v>
      </c>
    </row>
    <row r="147" spans="2:22" x14ac:dyDescent="0.2">
      <c r="B147" s="11" t="s">
        <v>407</v>
      </c>
      <c r="C147" s="61" t="s">
        <v>265</v>
      </c>
      <c r="D147" s="7" t="s">
        <v>351</v>
      </c>
      <c r="E147" s="9"/>
      <c r="F147" s="11" t="s">
        <v>204</v>
      </c>
      <c r="G147" s="8"/>
      <c r="H147" s="8"/>
      <c r="I147" s="13"/>
      <c r="J147" s="8">
        <f t="shared" ref="J147" si="23">G147+H147-I147</f>
        <v>0</v>
      </c>
      <c r="K147" s="9"/>
      <c r="L147" s="11" t="s">
        <v>2</v>
      </c>
      <c r="M147" s="8"/>
      <c r="N147" s="8"/>
      <c r="O147" s="13"/>
      <c r="P147" s="8">
        <f t="shared" ref="P147" si="24">M147+N147-O147</f>
        <v>0</v>
      </c>
      <c r="Q147" s="9"/>
      <c r="R147" s="17"/>
      <c r="S147" s="10"/>
      <c r="T147" s="8">
        <f t="shared" ref="T147" si="25">G147-M147</f>
        <v>0</v>
      </c>
      <c r="U147" s="9"/>
      <c r="V147" s="8">
        <f t="shared" ref="V147" si="26">J147-P147</f>
        <v>0</v>
      </c>
    </row>
    <row r="148" spans="2:22" x14ac:dyDescent="0.2">
      <c r="B148" s="11" t="s">
        <v>407</v>
      </c>
      <c r="C148" s="61" t="s">
        <v>267</v>
      </c>
      <c r="D148" s="7" t="s">
        <v>352</v>
      </c>
      <c r="E148" s="9"/>
      <c r="F148" s="11" t="s">
        <v>204</v>
      </c>
      <c r="G148" s="8"/>
      <c r="H148" s="8"/>
      <c r="I148" s="13"/>
      <c r="J148" s="8">
        <f t="shared" ref="J148:J169" si="27">G148+H148-I148</f>
        <v>0</v>
      </c>
      <c r="K148" s="9"/>
      <c r="L148" s="11" t="s">
        <v>3</v>
      </c>
      <c r="M148" s="8"/>
      <c r="N148" s="8"/>
      <c r="O148" s="13"/>
      <c r="P148" s="8">
        <f t="shared" ref="P148:P169" si="28">M148+N148-O148</f>
        <v>0</v>
      </c>
      <c r="Q148" s="9"/>
      <c r="R148" s="17"/>
      <c r="S148" s="10"/>
      <c r="T148" s="8">
        <f t="shared" ref="T148:T169" si="29">G148-M148</f>
        <v>0</v>
      </c>
      <c r="U148" s="9"/>
      <c r="V148" s="8">
        <f t="shared" ref="V148:V169" si="30">J148-P148</f>
        <v>0</v>
      </c>
    </row>
    <row r="149" spans="2:22" x14ac:dyDescent="0.2">
      <c r="B149" s="11" t="s">
        <v>407</v>
      </c>
      <c r="C149" s="61" t="s">
        <v>269</v>
      </c>
      <c r="D149" s="7" t="s">
        <v>371</v>
      </c>
      <c r="E149" s="9"/>
      <c r="F149" s="11" t="s">
        <v>204</v>
      </c>
      <c r="G149" s="8"/>
      <c r="H149" s="8"/>
      <c r="I149" s="13"/>
      <c r="J149" s="8">
        <f t="shared" si="27"/>
        <v>0</v>
      </c>
      <c r="K149" s="9"/>
      <c r="L149" s="11" t="s">
        <v>4</v>
      </c>
      <c r="M149" s="8"/>
      <c r="N149" s="8"/>
      <c r="O149" s="13"/>
      <c r="P149" s="8">
        <f t="shared" si="28"/>
        <v>0</v>
      </c>
      <c r="Q149" s="9"/>
      <c r="R149" s="17"/>
      <c r="S149" s="10"/>
      <c r="T149" s="8">
        <f t="shared" si="29"/>
        <v>0</v>
      </c>
      <c r="U149" s="9"/>
      <c r="V149" s="8">
        <f t="shared" si="30"/>
        <v>0</v>
      </c>
    </row>
    <row r="150" spans="2:22" x14ac:dyDescent="0.2">
      <c r="B150" s="11" t="s">
        <v>407</v>
      </c>
      <c r="C150" s="61" t="s">
        <v>273</v>
      </c>
      <c r="D150" s="7" t="s">
        <v>353</v>
      </c>
      <c r="E150" s="9"/>
      <c r="F150" s="11" t="s">
        <v>204</v>
      </c>
      <c r="G150" s="8"/>
      <c r="H150" s="8"/>
      <c r="I150" s="13"/>
      <c r="J150" s="8">
        <f t="shared" si="27"/>
        <v>0</v>
      </c>
      <c r="K150" s="9"/>
      <c r="L150" s="11" t="s">
        <v>5</v>
      </c>
      <c r="M150" s="8"/>
      <c r="N150" s="8"/>
      <c r="O150" s="13"/>
      <c r="P150" s="8">
        <f t="shared" si="28"/>
        <v>0</v>
      </c>
      <c r="Q150" s="9"/>
      <c r="R150" s="17"/>
      <c r="S150" s="10"/>
      <c r="T150" s="8">
        <f t="shared" si="29"/>
        <v>0</v>
      </c>
      <c r="U150" s="9"/>
      <c r="V150" s="8">
        <f t="shared" si="30"/>
        <v>0</v>
      </c>
    </row>
    <row r="151" spans="2:22" x14ac:dyDescent="0.2">
      <c r="B151" s="11" t="s">
        <v>407</v>
      </c>
      <c r="C151" s="61" t="s">
        <v>279</v>
      </c>
      <c r="D151" s="7" t="s">
        <v>354</v>
      </c>
      <c r="E151" s="9"/>
      <c r="F151" s="11" t="s">
        <v>204</v>
      </c>
      <c r="G151" s="8"/>
      <c r="H151" s="8"/>
      <c r="I151" s="13"/>
      <c r="J151" s="8">
        <f t="shared" si="27"/>
        <v>0</v>
      </c>
      <c r="K151" s="9"/>
      <c r="L151" s="11" t="s">
        <v>6</v>
      </c>
      <c r="M151" s="8"/>
      <c r="N151" s="8"/>
      <c r="O151" s="13"/>
      <c r="P151" s="8">
        <f t="shared" si="28"/>
        <v>0</v>
      </c>
      <c r="Q151" s="9"/>
      <c r="R151" s="17"/>
      <c r="S151" s="10"/>
      <c r="T151" s="8">
        <f t="shared" si="29"/>
        <v>0</v>
      </c>
      <c r="U151" s="9"/>
      <c r="V151" s="8">
        <f t="shared" si="30"/>
        <v>0</v>
      </c>
    </row>
    <row r="152" spans="2:22" x14ac:dyDescent="0.2">
      <c r="B152" s="11" t="s">
        <v>407</v>
      </c>
      <c r="C152" s="61" t="s">
        <v>285</v>
      </c>
      <c r="D152" s="7" t="s">
        <v>355</v>
      </c>
      <c r="E152" s="9"/>
      <c r="F152" s="11" t="s">
        <v>204</v>
      </c>
      <c r="G152" s="8"/>
      <c r="H152" s="8"/>
      <c r="I152" s="13"/>
      <c r="J152" s="8">
        <f t="shared" si="27"/>
        <v>0</v>
      </c>
      <c r="K152" s="9"/>
      <c r="L152" s="11" t="s">
        <v>7</v>
      </c>
      <c r="M152" s="8"/>
      <c r="N152" s="8"/>
      <c r="O152" s="13"/>
      <c r="P152" s="8">
        <f t="shared" si="28"/>
        <v>0</v>
      </c>
      <c r="Q152" s="9"/>
      <c r="R152" s="17"/>
      <c r="S152" s="10"/>
      <c r="T152" s="8">
        <f t="shared" si="29"/>
        <v>0</v>
      </c>
      <c r="U152" s="9"/>
      <c r="V152" s="8">
        <f t="shared" si="30"/>
        <v>0</v>
      </c>
    </row>
    <row r="153" spans="2:22" x14ac:dyDescent="0.2">
      <c r="B153" s="11" t="s">
        <v>407</v>
      </c>
      <c r="C153" s="61" t="s">
        <v>287</v>
      </c>
      <c r="D153" s="7" t="s">
        <v>356</v>
      </c>
      <c r="E153" s="9"/>
      <c r="F153" s="11" t="s">
        <v>204</v>
      </c>
      <c r="G153" s="8"/>
      <c r="H153" s="8"/>
      <c r="I153" s="13"/>
      <c r="J153" s="8">
        <f t="shared" si="27"/>
        <v>0</v>
      </c>
      <c r="K153" s="9"/>
      <c r="L153" s="11" t="s">
        <v>8</v>
      </c>
      <c r="M153" s="8"/>
      <c r="N153" s="8"/>
      <c r="O153" s="13"/>
      <c r="P153" s="8">
        <f t="shared" si="28"/>
        <v>0</v>
      </c>
      <c r="Q153" s="9"/>
      <c r="R153" s="17"/>
      <c r="S153" s="10"/>
      <c r="T153" s="8">
        <f t="shared" si="29"/>
        <v>0</v>
      </c>
      <c r="U153" s="9"/>
      <c r="V153" s="8">
        <f t="shared" si="30"/>
        <v>0</v>
      </c>
    </row>
    <row r="154" spans="2:22" x14ac:dyDescent="0.2">
      <c r="B154" s="11" t="s">
        <v>407</v>
      </c>
      <c r="C154" s="61" t="s">
        <v>289</v>
      </c>
      <c r="D154" s="7" t="s">
        <v>357</v>
      </c>
      <c r="E154" s="9"/>
      <c r="F154" s="11" t="s">
        <v>204</v>
      </c>
      <c r="G154" s="8"/>
      <c r="H154" s="8"/>
      <c r="I154" s="13"/>
      <c r="J154" s="8">
        <f t="shared" si="27"/>
        <v>0</v>
      </c>
      <c r="K154" s="9"/>
      <c r="L154" s="11" t="s">
        <v>9</v>
      </c>
      <c r="M154" s="8"/>
      <c r="N154" s="8"/>
      <c r="O154" s="13"/>
      <c r="P154" s="8">
        <f t="shared" si="28"/>
        <v>0</v>
      </c>
      <c r="Q154" s="9"/>
      <c r="R154" s="17"/>
      <c r="S154" s="10"/>
      <c r="T154" s="8">
        <f t="shared" si="29"/>
        <v>0</v>
      </c>
      <c r="U154" s="9"/>
      <c r="V154" s="8">
        <f t="shared" si="30"/>
        <v>0</v>
      </c>
    </row>
    <row r="155" spans="2:22" x14ac:dyDescent="0.2">
      <c r="B155" s="11" t="s">
        <v>407</v>
      </c>
      <c r="C155" s="61" t="s">
        <v>291</v>
      </c>
      <c r="D155" s="7" t="s">
        <v>358</v>
      </c>
      <c r="E155" s="9"/>
      <c r="F155" s="11" t="s">
        <v>204</v>
      </c>
      <c r="G155" s="8"/>
      <c r="H155" s="8"/>
      <c r="I155" s="13"/>
      <c r="J155" s="8">
        <f t="shared" si="27"/>
        <v>0</v>
      </c>
      <c r="K155" s="9"/>
      <c r="L155" s="11" t="s">
        <v>10</v>
      </c>
      <c r="M155" s="8"/>
      <c r="N155" s="8"/>
      <c r="O155" s="13"/>
      <c r="P155" s="8">
        <f t="shared" si="28"/>
        <v>0</v>
      </c>
      <c r="Q155" s="9"/>
      <c r="R155" s="17"/>
      <c r="S155" s="10"/>
      <c r="T155" s="8">
        <f t="shared" si="29"/>
        <v>0</v>
      </c>
      <c r="U155" s="9"/>
      <c r="V155" s="8">
        <f t="shared" si="30"/>
        <v>0</v>
      </c>
    </row>
    <row r="156" spans="2:22" x14ac:dyDescent="0.2">
      <c r="B156" s="11" t="s">
        <v>407</v>
      </c>
      <c r="C156" s="61" t="s">
        <v>293</v>
      </c>
      <c r="D156" s="7" t="s">
        <v>359</v>
      </c>
      <c r="E156" s="9"/>
      <c r="F156" s="11" t="s">
        <v>204</v>
      </c>
      <c r="G156" s="8"/>
      <c r="H156" s="8"/>
      <c r="I156" s="13"/>
      <c r="J156" s="8">
        <f t="shared" si="27"/>
        <v>0</v>
      </c>
      <c r="K156" s="9"/>
      <c r="L156" s="11" t="s">
        <v>11</v>
      </c>
      <c r="M156" s="8"/>
      <c r="N156" s="8"/>
      <c r="O156" s="13"/>
      <c r="P156" s="8">
        <f t="shared" si="28"/>
        <v>0</v>
      </c>
      <c r="Q156" s="9"/>
      <c r="R156" s="17"/>
      <c r="S156" s="10"/>
      <c r="T156" s="8">
        <f t="shared" si="29"/>
        <v>0</v>
      </c>
      <c r="U156" s="9"/>
      <c r="V156" s="8">
        <f t="shared" si="30"/>
        <v>0</v>
      </c>
    </row>
    <row r="157" spans="2:22" x14ac:dyDescent="0.2">
      <c r="B157" s="11" t="s">
        <v>407</v>
      </c>
      <c r="C157" s="61" t="s">
        <v>294</v>
      </c>
      <c r="D157" s="7" t="s">
        <v>360</v>
      </c>
      <c r="E157" s="9"/>
      <c r="F157" s="11" t="s">
        <v>204</v>
      </c>
      <c r="G157" s="8"/>
      <c r="H157" s="8"/>
      <c r="I157" s="13"/>
      <c r="J157" s="8">
        <f t="shared" si="27"/>
        <v>0</v>
      </c>
      <c r="K157" s="9"/>
      <c r="L157" s="11" t="s">
        <v>12</v>
      </c>
      <c r="M157" s="8"/>
      <c r="N157" s="8"/>
      <c r="O157" s="13"/>
      <c r="P157" s="8">
        <f t="shared" si="28"/>
        <v>0</v>
      </c>
      <c r="Q157" s="9"/>
      <c r="R157" s="17"/>
      <c r="S157" s="10"/>
      <c r="T157" s="8">
        <f t="shared" si="29"/>
        <v>0</v>
      </c>
      <c r="U157" s="9"/>
      <c r="V157" s="8">
        <f t="shared" si="30"/>
        <v>0</v>
      </c>
    </row>
    <row r="158" spans="2:22" x14ac:dyDescent="0.2">
      <c r="B158" s="11" t="s">
        <v>407</v>
      </c>
      <c r="C158" s="61" t="s">
        <v>347</v>
      </c>
      <c r="D158" s="7" t="s">
        <v>361</v>
      </c>
      <c r="E158" s="9"/>
      <c r="F158" s="11" t="s">
        <v>204</v>
      </c>
      <c r="G158" s="8"/>
      <c r="H158" s="8"/>
      <c r="I158" s="13"/>
      <c r="J158" s="8">
        <f t="shared" si="27"/>
        <v>0</v>
      </c>
      <c r="K158" s="9"/>
      <c r="L158" s="11" t="s">
        <v>13</v>
      </c>
      <c r="M158" s="8"/>
      <c r="N158" s="8"/>
      <c r="O158" s="13"/>
      <c r="P158" s="8">
        <f t="shared" si="28"/>
        <v>0</v>
      </c>
      <c r="Q158" s="9"/>
      <c r="R158" s="17"/>
      <c r="S158" s="10"/>
      <c r="T158" s="8">
        <f t="shared" si="29"/>
        <v>0</v>
      </c>
      <c r="U158" s="9"/>
      <c r="V158" s="8">
        <f t="shared" si="30"/>
        <v>0</v>
      </c>
    </row>
    <row r="159" spans="2:22" x14ac:dyDescent="0.2">
      <c r="B159" s="11" t="s">
        <v>407</v>
      </c>
      <c r="C159" s="61" t="s">
        <v>295</v>
      </c>
      <c r="D159" s="7" t="s">
        <v>362</v>
      </c>
      <c r="E159" s="9"/>
      <c r="F159" s="11" t="s">
        <v>204</v>
      </c>
      <c r="G159" s="8"/>
      <c r="H159" s="8"/>
      <c r="I159" s="13"/>
      <c r="J159" s="8">
        <f t="shared" si="27"/>
        <v>0</v>
      </c>
      <c r="K159" s="9"/>
      <c r="L159" s="11" t="s">
        <v>14</v>
      </c>
      <c r="M159" s="8"/>
      <c r="N159" s="8"/>
      <c r="O159" s="13"/>
      <c r="P159" s="8">
        <f t="shared" si="28"/>
        <v>0</v>
      </c>
      <c r="Q159" s="9"/>
      <c r="R159" s="17"/>
      <c r="S159" s="10"/>
      <c r="T159" s="8">
        <f t="shared" si="29"/>
        <v>0</v>
      </c>
      <c r="U159" s="9"/>
      <c r="V159" s="8">
        <f t="shared" si="30"/>
        <v>0</v>
      </c>
    </row>
    <row r="160" spans="2:22" x14ac:dyDescent="0.2">
      <c r="B160" s="11" t="s">
        <v>407</v>
      </c>
      <c r="C160" s="61" t="s">
        <v>296</v>
      </c>
      <c r="D160" s="7" t="s">
        <v>363</v>
      </c>
      <c r="E160" s="9"/>
      <c r="F160" s="11" t="s">
        <v>204</v>
      </c>
      <c r="G160" s="8"/>
      <c r="H160" s="8"/>
      <c r="I160" s="13"/>
      <c r="J160" s="8">
        <f t="shared" si="27"/>
        <v>0</v>
      </c>
      <c r="K160" s="9"/>
      <c r="L160" s="11" t="s">
        <v>15</v>
      </c>
      <c r="M160" s="8"/>
      <c r="N160" s="8"/>
      <c r="O160" s="13"/>
      <c r="P160" s="8">
        <f t="shared" si="28"/>
        <v>0</v>
      </c>
      <c r="Q160" s="9"/>
      <c r="R160" s="17"/>
      <c r="S160" s="10"/>
      <c r="T160" s="8">
        <f t="shared" si="29"/>
        <v>0</v>
      </c>
      <c r="U160" s="9"/>
      <c r="V160" s="8">
        <f t="shared" si="30"/>
        <v>0</v>
      </c>
    </row>
    <row r="161" spans="2:22" x14ac:dyDescent="0.2">
      <c r="B161" s="11" t="s">
        <v>407</v>
      </c>
      <c r="C161" s="61" t="s">
        <v>348</v>
      </c>
      <c r="D161" s="7" t="s">
        <v>364</v>
      </c>
      <c r="E161" s="9"/>
      <c r="F161" s="11" t="s">
        <v>204</v>
      </c>
      <c r="G161" s="8"/>
      <c r="H161" s="8"/>
      <c r="I161" s="13"/>
      <c r="J161" s="8">
        <f t="shared" si="27"/>
        <v>0</v>
      </c>
      <c r="K161" s="9"/>
      <c r="L161" s="11" t="s">
        <v>16</v>
      </c>
      <c r="M161" s="8"/>
      <c r="N161" s="8"/>
      <c r="O161" s="13"/>
      <c r="P161" s="8">
        <f t="shared" si="28"/>
        <v>0</v>
      </c>
      <c r="Q161" s="9"/>
      <c r="R161" s="17"/>
      <c r="S161" s="10"/>
      <c r="T161" s="8">
        <f t="shared" si="29"/>
        <v>0</v>
      </c>
      <c r="U161" s="9"/>
      <c r="V161" s="8">
        <f t="shared" si="30"/>
        <v>0</v>
      </c>
    </row>
    <row r="162" spans="2:22" x14ac:dyDescent="0.2">
      <c r="B162" s="11" t="s">
        <v>407</v>
      </c>
      <c r="C162" s="61" t="s">
        <v>298</v>
      </c>
      <c r="D162" s="7" t="s">
        <v>386</v>
      </c>
      <c r="E162" s="9"/>
      <c r="F162" s="11" t="s">
        <v>204</v>
      </c>
      <c r="G162" s="8"/>
      <c r="H162" s="8"/>
      <c r="I162" s="13"/>
      <c r="J162" s="8">
        <f t="shared" si="27"/>
        <v>0</v>
      </c>
      <c r="K162" s="9"/>
      <c r="L162" s="11" t="s">
        <v>32</v>
      </c>
      <c r="M162" s="8"/>
      <c r="N162" s="8"/>
      <c r="O162" s="13"/>
      <c r="P162" s="8">
        <f t="shared" si="28"/>
        <v>0</v>
      </c>
      <c r="Q162" s="9"/>
      <c r="R162" s="17"/>
      <c r="S162" s="10"/>
      <c r="T162" s="8">
        <f t="shared" si="29"/>
        <v>0</v>
      </c>
      <c r="U162" s="9"/>
      <c r="V162" s="8">
        <f t="shared" si="30"/>
        <v>0</v>
      </c>
    </row>
    <row r="163" spans="2:22" x14ac:dyDescent="0.2">
      <c r="B163" s="11" t="s">
        <v>407</v>
      </c>
      <c r="C163" s="61" t="s">
        <v>301</v>
      </c>
      <c r="D163" s="7" t="s">
        <v>365</v>
      </c>
      <c r="E163" s="9"/>
      <c r="F163" s="11" t="s">
        <v>204</v>
      </c>
      <c r="G163" s="8"/>
      <c r="H163" s="8"/>
      <c r="I163" s="13"/>
      <c r="J163" s="8">
        <f t="shared" si="27"/>
        <v>0</v>
      </c>
      <c r="K163" s="9"/>
      <c r="L163" s="11" t="s">
        <v>17</v>
      </c>
      <c r="M163" s="8"/>
      <c r="N163" s="8"/>
      <c r="O163" s="13"/>
      <c r="P163" s="8">
        <f t="shared" si="28"/>
        <v>0</v>
      </c>
      <c r="Q163" s="9"/>
      <c r="R163" s="17"/>
      <c r="S163" s="10"/>
      <c r="T163" s="8">
        <f t="shared" si="29"/>
        <v>0</v>
      </c>
      <c r="U163" s="9"/>
      <c r="V163" s="8">
        <f t="shared" si="30"/>
        <v>0</v>
      </c>
    </row>
    <row r="164" spans="2:22" x14ac:dyDescent="0.2">
      <c r="B164" s="11" t="s">
        <v>407</v>
      </c>
      <c r="C164" s="61">
        <v>44</v>
      </c>
      <c r="D164" s="7" t="s">
        <v>366</v>
      </c>
      <c r="E164" s="9"/>
      <c r="F164" s="11" t="s">
        <v>204</v>
      </c>
      <c r="G164" s="8"/>
      <c r="H164" s="8"/>
      <c r="I164" s="13"/>
      <c r="J164" s="8">
        <f t="shared" si="27"/>
        <v>0</v>
      </c>
      <c r="K164" s="9"/>
      <c r="L164" s="11"/>
      <c r="M164" s="8"/>
      <c r="N164" s="8"/>
      <c r="O164" s="13"/>
      <c r="P164" s="8">
        <f t="shared" si="28"/>
        <v>0</v>
      </c>
      <c r="Q164" s="9"/>
      <c r="R164" s="17"/>
      <c r="S164" s="10"/>
      <c r="T164" s="8">
        <f t="shared" si="29"/>
        <v>0</v>
      </c>
      <c r="U164" s="9"/>
      <c r="V164" s="8">
        <f t="shared" si="30"/>
        <v>0</v>
      </c>
    </row>
    <row r="165" spans="2:22" x14ac:dyDescent="0.2">
      <c r="B165" s="11" t="s">
        <v>407</v>
      </c>
      <c r="C165" s="61" t="s">
        <v>313</v>
      </c>
      <c r="D165" s="7" t="s">
        <v>368</v>
      </c>
      <c r="E165" s="9"/>
      <c r="F165" s="11" t="s">
        <v>204</v>
      </c>
      <c r="G165" s="8"/>
      <c r="H165" s="8"/>
      <c r="I165" s="13"/>
      <c r="J165" s="8">
        <f t="shared" si="27"/>
        <v>0</v>
      </c>
      <c r="K165" s="9"/>
      <c r="L165" s="11" t="s">
        <v>20</v>
      </c>
      <c r="M165" s="8"/>
      <c r="N165" s="8"/>
      <c r="O165" s="13"/>
      <c r="P165" s="8">
        <f t="shared" si="28"/>
        <v>0</v>
      </c>
      <c r="Q165" s="9"/>
      <c r="R165" s="17"/>
      <c r="S165" s="10"/>
      <c r="T165" s="8">
        <f t="shared" si="29"/>
        <v>0</v>
      </c>
      <c r="U165" s="9"/>
      <c r="V165" s="8">
        <f t="shared" si="30"/>
        <v>0</v>
      </c>
    </row>
    <row r="166" spans="2:22" x14ac:dyDescent="0.2">
      <c r="B166" s="11" t="s">
        <v>407</v>
      </c>
      <c r="C166" s="61" t="s">
        <v>376</v>
      </c>
      <c r="D166" s="7" t="s">
        <v>388</v>
      </c>
      <c r="E166" s="9"/>
      <c r="F166" s="11" t="s">
        <v>204</v>
      </c>
      <c r="G166" s="8"/>
      <c r="H166" s="8"/>
      <c r="I166" s="13"/>
      <c r="J166" s="8">
        <f t="shared" si="27"/>
        <v>0</v>
      </c>
      <c r="K166" s="9"/>
      <c r="L166" s="11" t="s">
        <v>26</v>
      </c>
      <c r="M166" s="8"/>
      <c r="N166" s="8"/>
      <c r="O166" s="13"/>
      <c r="P166" s="8">
        <f t="shared" si="28"/>
        <v>0</v>
      </c>
      <c r="Q166" s="9"/>
      <c r="R166" s="17"/>
      <c r="S166" s="10"/>
      <c r="T166" s="8">
        <f t="shared" si="29"/>
        <v>0</v>
      </c>
      <c r="U166" s="9"/>
      <c r="V166" s="8">
        <f t="shared" si="30"/>
        <v>0</v>
      </c>
    </row>
    <row r="167" spans="2:22" x14ac:dyDescent="0.2">
      <c r="B167" s="11" t="s">
        <v>407</v>
      </c>
      <c r="C167" s="61" t="s">
        <v>349</v>
      </c>
      <c r="D167" s="7" t="s">
        <v>369</v>
      </c>
      <c r="E167" s="9"/>
      <c r="F167" s="11" t="s">
        <v>204</v>
      </c>
      <c r="G167" s="8"/>
      <c r="H167" s="8"/>
      <c r="I167" s="13"/>
      <c r="J167" s="8">
        <f t="shared" si="27"/>
        <v>0</v>
      </c>
      <c r="K167" s="9"/>
      <c r="L167" s="11" t="s">
        <v>21</v>
      </c>
      <c r="M167" s="8"/>
      <c r="N167" s="8"/>
      <c r="O167" s="13"/>
      <c r="P167" s="8">
        <f t="shared" si="28"/>
        <v>0</v>
      </c>
      <c r="Q167" s="9"/>
      <c r="R167" s="17"/>
      <c r="S167" s="10"/>
      <c r="T167" s="8">
        <f t="shared" si="29"/>
        <v>0</v>
      </c>
      <c r="U167" s="9"/>
      <c r="V167" s="8">
        <f t="shared" si="30"/>
        <v>0</v>
      </c>
    </row>
    <row r="168" spans="2:22" x14ac:dyDescent="0.2">
      <c r="B168" s="11" t="s">
        <v>407</v>
      </c>
      <c r="C168" s="61" t="s">
        <v>379</v>
      </c>
      <c r="D168" s="7" t="s">
        <v>396</v>
      </c>
      <c r="E168" s="9"/>
      <c r="F168" s="11" t="s">
        <v>204</v>
      </c>
      <c r="G168" s="8"/>
      <c r="H168" s="8"/>
      <c r="I168" s="13"/>
      <c r="J168" s="8">
        <f t="shared" si="27"/>
        <v>0</v>
      </c>
      <c r="K168" s="9"/>
      <c r="L168" s="11" t="s">
        <v>53</v>
      </c>
      <c r="M168" s="8"/>
      <c r="N168" s="8"/>
      <c r="O168" s="13"/>
      <c r="P168" s="8">
        <f t="shared" si="28"/>
        <v>0</v>
      </c>
      <c r="Q168" s="9"/>
      <c r="R168" s="17"/>
      <c r="S168" s="10"/>
      <c r="T168" s="8">
        <f t="shared" si="29"/>
        <v>0</v>
      </c>
      <c r="U168" s="9"/>
      <c r="V168" s="8">
        <f t="shared" si="30"/>
        <v>0</v>
      </c>
    </row>
    <row r="169" spans="2:22" x14ac:dyDescent="0.2">
      <c r="B169" s="11" t="s">
        <v>407</v>
      </c>
      <c r="C169" s="61" t="s">
        <v>339</v>
      </c>
      <c r="D169" s="7" t="s">
        <v>406</v>
      </c>
      <c r="E169" s="9"/>
      <c r="F169" s="11" t="s">
        <v>204</v>
      </c>
      <c r="G169" s="8"/>
      <c r="H169" s="8"/>
      <c r="I169" s="13"/>
      <c r="J169" s="8">
        <f t="shared" si="27"/>
        <v>0</v>
      </c>
      <c r="K169" s="9"/>
      <c r="L169" s="11" t="s">
        <v>23</v>
      </c>
      <c r="M169" s="8"/>
      <c r="N169" s="8"/>
      <c r="O169" s="13"/>
      <c r="P169" s="8">
        <f t="shared" si="28"/>
        <v>0</v>
      </c>
      <c r="Q169" s="9"/>
      <c r="R169" s="17"/>
      <c r="S169" s="10"/>
      <c r="T169" s="8">
        <f t="shared" si="29"/>
        <v>0</v>
      </c>
      <c r="U169" s="9"/>
      <c r="V169" s="8">
        <f t="shared" si="30"/>
        <v>0</v>
      </c>
    </row>
    <row r="170" spans="2:22" ht="7.5" customHeight="1" x14ac:dyDescent="0.2">
      <c r="B170" s="18"/>
      <c r="C170" s="18"/>
      <c r="D170" s="14"/>
      <c r="E170" s="19"/>
      <c r="F170" s="18"/>
      <c r="G170" s="20"/>
      <c r="H170" s="20"/>
      <c r="I170" s="20"/>
      <c r="J170" s="20"/>
      <c r="K170" s="19"/>
      <c r="L170" s="18"/>
      <c r="M170" s="20"/>
      <c r="N170" s="20"/>
      <c r="O170" s="20"/>
      <c r="P170" s="20"/>
      <c r="Q170" s="19"/>
      <c r="R170" s="21"/>
      <c r="S170" s="22"/>
      <c r="T170" s="20"/>
      <c r="U170" s="19"/>
      <c r="V170" s="20"/>
    </row>
    <row r="171" spans="2:22" x14ac:dyDescent="0.2">
      <c r="B171" s="68">
        <v>123910100</v>
      </c>
      <c r="C171" s="67" t="s">
        <v>182</v>
      </c>
      <c r="D171" s="62"/>
      <c r="E171" s="15"/>
      <c r="F171" s="23"/>
      <c r="G171" s="24">
        <f>SUM(G172:G179)</f>
        <v>0</v>
      </c>
      <c r="H171" s="24">
        <f>SUM(H172:H179)</f>
        <v>0</v>
      </c>
      <c r="I171" s="24">
        <f>SUM(I172:I179)</f>
        <v>0</v>
      </c>
      <c r="J171" s="24">
        <f>SUM(J172:J179)</f>
        <v>0</v>
      </c>
      <c r="K171" s="15"/>
      <c r="L171" s="23"/>
      <c r="M171" s="24">
        <f>SUM(M172:M179)</f>
        <v>0</v>
      </c>
      <c r="N171" s="24">
        <f>SUM(N172:N179)</f>
        <v>0</v>
      </c>
      <c r="O171" s="24">
        <f>SUM(O172:O179)</f>
        <v>0</v>
      </c>
      <c r="P171" s="24">
        <f>SUM(P172:P179)</f>
        <v>0</v>
      </c>
      <c r="Q171" s="15"/>
      <c r="R171" s="25"/>
      <c r="S171" s="15"/>
      <c r="T171" s="24">
        <f>SUM(T172:T179)</f>
        <v>0</v>
      </c>
      <c r="U171" s="15"/>
      <c r="V171" s="24">
        <f>SUM(V172:V179)</f>
        <v>0</v>
      </c>
    </row>
    <row r="172" spans="2:22" x14ac:dyDescent="0.2">
      <c r="B172" s="11" t="s">
        <v>408</v>
      </c>
      <c r="C172" s="61" t="s">
        <v>267</v>
      </c>
      <c r="D172" s="7" t="s">
        <v>352</v>
      </c>
      <c r="E172" s="9"/>
      <c r="F172" s="11" t="s">
        <v>204</v>
      </c>
      <c r="G172" s="8"/>
      <c r="H172" s="8"/>
      <c r="I172" s="13"/>
      <c r="J172" s="8">
        <f t="shared" ref="J172" si="31">G172+H172-I172</f>
        <v>0</v>
      </c>
      <c r="K172" s="9"/>
      <c r="L172" s="11" t="s">
        <v>3</v>
      </c>
      <c r="M172" s="8"/>
      <c r="N172" s="8"/>
      <c r="O172" s="13"/>
      <c r="P172" s="8">
        <f t="shared" ref="P172" si="32">M172+N172-O172</f>
        <v>0</v>
      </c>
      <c r="Q172" s="9"/>
      <c r="R172" s="17"/>
      <c r="S172" s="10"/>
      <c r="T172" s="8">
        <f t="shared" ref="T172" si="33">G172-M172</f>
        <v>0</v>
      </c>
      <c r="U172" s="9"/>
      <c r="V172" s="8">
        <f t="shared" ref="V172" si="34">J172-P172</f>
        <v>0</v>
      </c>
    </row>
    <row r="173" spans="2:22" x14ac:dyDescent="0.2">
      <c r="B173" s="11" t="s">
        <v>408</v>
      </c>
      <c r="C173" s="61" t="s">
        <v>273</v>
      </c>
      <c r="D173" s="7" t="s">
        <v>353</v>
      </c>
      <c r="E173" s="9"/>
      <c r="F173" s="11" t="s">
        <v>204</v>
      </c>
      <c r="G173" s="8"/>
      <c r="H173" s="8"/>
      <c r="I173" s="13"/>
      <c r="J173" s="8">
        <f t="shared" ref="J173:J179" si="35">G173+H173-I173</f>
        <v>0</v>
      </c>
      <c r="K173" s="9"/>
      <c r="L173" s="11" t="s">
        <v>5</v>
      </c>
      <c r="M173" s="8"/>
      <c r="N173" s="8"/>
      <c r="O173" s="13"/>
      <c r="P173" s="8">
        <f t="shared" ref="P173:P179" si="36">M173+N173-O173</f>
        <v>0</v>
      </c>
      <c r="Q173" s="9"/>
      <c r="R173" s="17"/>
      <c r="S173" s="10"/>
      <c r="T173" s="8">
        <f t="shared" ref="T173:T179" si="37">G173-M173</f>
        <v>0</v>
      </c>
      <c r="U173" s="9"/>
      <c r="V173" s="8">
        <f t="shared" ref="V173:V179" si="38">J173-P173</f>
        <v>0</v>
      </c>
    </row>
    <row r="174" spans="2:22" x14ac:dyDescent="0.2">
      <c r="B174" s="11" t="s">
        <v>408</v>
      </c>
      <c r="C174" s="61" t="s">
        <v>291</v>
      </c>
      <c r="D174" s="7" t="s">
        <v>358</v>
      </c>
      <c r="E174" s="9"/>
      <c r="F174" s="11" t="s">
        <v>204</v>
      </c>
      <c r="G174" s="8"/>
      <c r="H174" s="8"/>
      <c r="I174" s="13"/>
      <c r="J174" s="8">
        <f t="shared" si="35"/>
        <v>0</v>
      </c>
      <c r="K174" s="9"/>
      <c r="L174" s="11" t="s">
        <v>10</v>
      </c>
      <c r="M174" s="8"/>
      <c r="N174" s="8"/>
      <c r="O174" s="13"/>
      <c r="P174" s="8">
        <f t="shared" si="36"/>
        <v>0</v>
      </c>
      <c r="Q174" s="9"/>
      <c r="R174" s="17"/>
      <c r="S174" s="10"/>
      <c r="T174" s="8">
        <f t="shared" si="37"/>
        <v>0</v>
      </c>
      <c r="U174" s="9"/>
      <c r="V174" s="8">
        <f t="shared" si="38"/>
        <v>0</v>
      </c>
    </row>
    <row r="175" spans="2:22" x14ac:dyDescent="0.2">
      <c r="B175" s="11" t="s">
        <v>408</v>
      </c>
      <c r="C175" s="61" t="s">
        <v>294</v>
      </c>
      <c r="D175" s="7" t="s">
        <v>360</v>
      </c>
      <c r="E175" s="9"/>
      <c r="F175" s="11" t="s">
        <v>204</v>
      </c>
      <c r="G175" s="8"/>
      <c r="H175" s="8"/>
      <c r="I175" s="13"/>
      <c r="J175" s="8">
        <f t="shared" si="35"/>
        <v>0</v>
      </c>
      <c r="K175" s="9"/>
      <c r="L175" s="11" t="s">
        <v>12</v>
      </c>
      <c r="M175" s="8"/>
      <c r="N175" s="8"/>
      <c r="O175" s="13"/>
      <c r="P175" s="8">
        <f t="shared" si="36"/>
        <v>0</v>
      </c>
      <c r="Q175" s="9"/>
      <c r="R175" s="17"/>
      <c r="S175" s="10"/>
      <c r="T175" s="8">
        <f t="shared" si="37"/>
        <v>0</v>
      </c>
      <c r="U175" s="9"/>
      <c r="V175" s="8">
        <f t="shared" si="38"/>
        <v>0</v>
      </c>
    </row>
    <row r="176" spans="2:22" x14ac:dyDescent="0.2">
      <c r="B176" s="11" t="s">
        <v>408</v>
      </c>
      <c r="C176" s="61" t="s">
        <v>347</v>
      </c>
      <c r="D176" s="7" t="s">
        <v>361</v>
      </c>
      <c r="E176" s="9"/>
      <c r="F176" s="11" t="s">
        <v>204</v>
      </c>
      <c r="G176" s="8"/>
      <c r="H176" s="8"/>
      <c r="I176" s="13"/>
      <c r="J176" s="8">
        <f t="shared" si="35"/>
        <v>0</v>
      </c>
      <c r="K176" s="9"/>
      <c r="L176" s="11" t="s">
        <v>13</v>
      </c>
      <c r="M176" s="8"/>
      <c r="N176" s="8"/>
      <c r="O176" s="13"/>
      <c r="P176" s="8">
        <f t="shared" si="36"/>
        <v>0</v>
      </c>
      <c r="Q176" s="9"/>
      <c r="R176" s="17"/>
      <c r="S176" s="10"/>
      <c r="T176" s="8">
        <f t="shared" si="37"/>
        <v>0</v>
      </c>
      <c r="U176" s="9"/>
      <c r="V176" s="8">
        <f t="shared" si="38"/>
        <v>0</v>
      </c>
    </row>
    <row r="177" spans="2:22" x14ac:dyDescent="0.2">
      <c r="B177" s="11" t="s">
        <v>408</v>
      </c>
      <c r="C177" s="61" t="s">
        <v>295</v>
      </c>
      <c r="D177" s="7" t="s">
        <v>362</v>
      </c>
      <c r="E177" s="9"/>
      <c r="F177" s="11" t="s">
        <v>204</v>
      </c>
      <c r="G177" s="8"/>
      <c r="H177" s="8"/>
      <c r="I177" s="13"/>
      <c r="J177" s="8">
        <f t="shared" si="35"/>
        <v>0</v>
      </c>
      <c r="K177" s="9"/>
      <c r="L177" s="11" t="s">
        <v>14</v>
      </c>
      <c r="M177" s="8"/>
      <c r="N177" s="8"/>
      <c r="O177" s="13"/>
      <c r="P177" s="8">
        <f t="shared" si="36"/>
        <v>0</v>
      </c>
      <c r="Q177" s="9"/>
      <c r="R177" s="17"/>
      <c r="S177" s="10"/>
      <c r="T177" s="8">
        <f t="shared" si="37"/>
        <v>0</v>
      </c>
      <c r="U177" s="9"/>
      <c r="V177" s="8">
        <f t="shared" si="38"/>
        <v>0</v>
      </c>
    </row>
    <row r="178" spans="2:22" x14ac:dyDescent="0.2">
      <c r="B178" s="11" t="s">
        <v>408</v>
      </c>
      <c r="C178" s="61" t="s">
        <v>296</v>
      </c>
      <c r="D178" s="7" t="s">
        <v>363</v>
      </c>
      <c r="E178" s="9"/>
      <c r="F178" s="11" t="s">
        <v>204</v>
      </c>
      <c r="G178" s="8"/>
      <c r="H178" s="8"/>
      <c r="I178" s="13"/>
      <c r="J178" s="8">
        <f t="shared" si="35"/>
        <v>0</v>
      </c>
      <c r="K178" s="9"/>
      <c r="L178" s="11" t="s">
        <v>15</v>
      </c>
      <c r="M178" s="8"/>
      <c r="N178" s="8"/>
      <c r="O178" s="13"/>
      <c r="P178" s="8">
        <f t="shared" si="36"/>
        <v>0</v>
      </c>
      <c r="Q178" s="9"/>
      <c r="R178" s="17"/>
      <c r="S178" s="10"/>
      <c r="T178" s="8">
        <f t="shared" si="37"/>
        <v>0</v>
      </c>
      <c r="U178" s="9"/>
      <c r="V178" s="8">
        <f t="shared" si="38"/>
        <v>0</v>
      </c>
    </row>
    <row r="179" spans="2:22" x14ac:dyDescent="0.2">
      <c r="B179" s="11" t="s">
        <v>408</v>
      </c>
      <c r="C179" s="61" t="s">
        <v>301</v>
      </c>
      <c r="D179" s="7" t="s">
        <v>365</v>
      </c>
      <c r="E179" s="9"/>
      <c r="F179" s="11" t="s">
        <v>204</v>
      </c>
      <c r="G179" s="8"/>
      <c r="H179" s="8"/>
      <c r="I179" s="13"/>
      <c r="J179" s="8">
        <f t="shared" si="35"/>
        <v>0</v>
      </c>
      <c r="K179" s="9"/>
      <c r="L179" s="11" t="s">
        <v>17</v>
      </c>
      <c r="M179" s="8"/>
      <c r="N179" s="8"/>
      <c r="O179" s="13"/>
      <c r="P179" s="8">
        <f t="shared" si="36"/>
        <v>0</v>
      </c>
      <c r="Q179" s="9"/>
      <c r="R179" s="17"/>
      <c r="S179" s="10"/>
      <c r="T179" s="8">
        <f t="shared" si="37"/>
        <v>0</v>
      </c>
      <c r="U179" s="9"/>
      <c r="V179" s="8">
        <f t="shared" si="38"/>
        <v>0</v>
      </c>
    </row>
    <row r="180" spans="2:22" ht="6.75" customHeight="1" x14ac:dyDescent="0.2">
      <c r="B180" s="18"/>
      <c r="C180" s="18"/>
      <c r="D180" s="14"/>
      <c r="E180" s="19"/>
      <c r="F180" s="18"/>
      <c r="G180" s="20"/>
      <c r="H180" s="20"/>
      <c r="I180" s="20"/>
      <c r="J180" s="20"/>
      <c r="K180" s="19"/>
      <c r="L180" s="18"/>
      <c r="M180" s="20"/>
      <c r="N180" s="20"/>
      <c r="O180" s="20"/>
      <c r="P180" s="20"/>
      <c r="Q180" s="19"/>
      <c r="R180" s="21"/>
      <c r="S180" s="22"/>
      <c r="T180" s="20"/>
      <c r="U180" s="19"/>
      <c r="V180" s="20"/>
    </row>
    <row r="181" spans="2:22" x14ac:dyDescent="0.2">
      <c r="B181" s="68">
        <v>797121300</v>
      </c>
      <c r="C181" s="67" t="s">
        <v>183</v>
      </c>
      <c r="D181" s="62"/>
      <c r="E181" s="15"/>
      <c r="F181" s="23"/>
      <c r="G181" s="24">
        <f>SUM(G182:G202)</f>
        <v>0</v>
      </c>
      <c r="H181" s="24">
        <f>SUM(H182:H202)</f>
        <v>0</v>
      </c>
      <c r="I181" s="24">
        <f>SUM(I182:I202)</f>
        <v>0</v>
      </c>
      <c r="J181" s="24">
        <f>SUM(J182:J202)</f>
        <v>0</v>
      </c>
      <c r="K181" s="15"/>
      <c r="L181" s="23"/>
      <c r="M181" s="24">
        <f>SUM(M182:M202)</f>
        <v>0</v>
      </c>
      <c r="N181" s="24">
        <f>SUM(N182:N202)</f>
        <v>0</v>
      </c>
      <c r="O181" s="24">
        <f>SUM(O182:O202)</f>
        <v>0</v>
      </c>
      <c r="P181" s="24">
        <f>SUM(P182:P202)</f>
        <v>0</v>
      </c>
      <c r="Q181" s="15"/>
      <c r="R181" s="25"/>
      <c r="S181" s="15"/>
      <c r="T181" s="24">
        <f>SUM(T182:T202)</f>
        <v>0</v>
      </c>
      <c r="U181" s="24"/>
      <c r="V181" s="24">
        <f>SUM(V182:V202)</f>
        <v>0</v>
      </c>
    </row>
    <row r="182" spans="2:22" x14ac:dyDescent="0.2">
      <c r="B182" s="11" t="s">
        <v>409</v>
      </c>
      <c r="C182" s="61" t="s">
        <v>265</v>
      </c>
      <c r="D182" s="7" t="s">
        <v>351</v>
      </c>
      <c r="E182" s="9"/>
      <c r="F182" s="11"/>
      <c r="G182" s="8"/>
      <c r="H182" s="8"/>
      <c r="I182" s="13"/>
      <c r="J182" s="8">
        <f t="shared" ref="J182:J202" si="39">G182+H182-I182</f>
        <v>0</v>
      </c>
      <c r="K182" s="9"/>
      <c r="L182" s="11" t="s">
        <v>2</v>
      </c>
      <c r="M182" s="8"/>
      <c r="N182" s="8"/>
      <c r="O182" s="13"/>
      <c r="P182" s="8">
        <f t="shared" ref="P182:P202" si="40">M182+N182-O182</f>
        <v>0</v>
      </c>
      <c r="Q182" s="9"/>
      <c r="R182" s="17"/>
      <c r="S182" s="10"/>
      <c r="T182" s="8">
        <f t="shared" ref="T182:T202" si="41">G182-M182</f>
        <v>0</v>
      </c>
      <c r="U182" s="9"/>
      <c r="V182" s="8">
        <f t="shared" ref="V182:V202" si="42">J182-P182</f>
        <v>0</v>
      </c>
    </row>
    <row r="183" spans="2:22" x14ac:dyDescent="0.2">
      <c r="B183" s="11" t="s">
        <v>409</v>
      </c>
      <c r="C183" s="61" t="s">
        <v>267</v>
      </c>
      <c r="D183" s="7" t="s">
        <v>352</v>
      </c>
      <c r="E183" s="9"/>
      <c r="F183" s="11"/>
      <c r="G183" s="8"/>
      <c r="H183" s="8"/>
      <c r="I183" s="13"/>
      <c r="J183" s="8">
        <f t="shared" si="39"/>
        <v>0</v>
      </c>
      <c r="K183" s="9"/>
      <c r="L183" s="11" t="s">
        <v>3</v>
      </c>
      <c r="M183" s="8"/>
      <c r="N183" s="8"/>
      <c r="O183" s="13"/>
      <c r="P183" s="8">
        <f t="shared" si="40"/>
        <v>0</v>
      </c>
      <c r="Q183" s="9"/>
      <c r="R183" s="17"/>
      <c r="S183" s="10"/>
      <c r="T183" s="8">
        <f t="shared" si="41"/>
        <v>0</v>
      </c>
      <c r="U183" s="9"/>
      <c r="V183" s="8">
        <f t="shared" si="42"/>
        <v>0</v>
      </c>
    </row>
    <row r="184" spans="2:22" x14ac:dyDescent="0.2">
      <c r="B184" s="11" t="s">
        <v>409</v>
      </c>
      <c r="C184" s="61" t="s">
        <v>269</v>
      </c>
      <c r="D184" s="7" t="s">
        <v>371</v>
      </c>
      <c r="E184" s="9"/>
      <c r="F184" s="11"/>
      <c r="G184" s="8"/>
      <c r="H184" s="8"/>
      <c r="I184" s="13"/>
      <c r="J184" s="8">
        <f t="shared" si="39"/>
        <v>0</v>
      </c>
      <c r="K184" s="9"/>
      <c r="L184" s="11" t="s">
        <v>4</v>
      </c>
      <c r="M184" s="8"/>
      <c r="N184" s="8"/>
      <c r="O184" s="13"/>
      <c r="P184" s="8">
        <f t="shared" si="40"/>
        <v>0</v>
      </c>
      <c r="Q184" s="9"/>
      <c r="R184" s="17"/>
      <c r="S184" s="10"/>
      <c r="T184" s="8">
        <f t="shared" si="41"/>
        <v>0</v>
      </c>
      <c r="U184" s="9"/>
      <c r="V184" s="8">
        <f t="shared" si="42"/>
        <v>0</v>
      </c>
    </row>
    <row r="185" spans="2:22" x14ac:dyDescent="0.2">
      <c r="B185" s="11" t="s">
        <v>409</v>
      </c>
      <c r="C185" s="61" t="s">
        <v>273</v>
      </c>
      <c r="D185" s="7" t="s">
        <v>353</v>
      </c>
      <c r="E185" s="9"/>
      <c r="F185" s="11"/>
      <c r="G185" s="8"/>
      <c r="H185" s="8"/>
      <c r="I185" s="13"/>
      <c r="J185" s="8">
        <f t="shared" si="39"/>
        <v>0</v>
      </c>
      <c r="K185" s="9"/>
      <c r="L185" s="11" t="s">
        <v>5</v>
      </c>
      <c r="M185" s="8"/>
      <c r="N185" s="8"/>
      <c r="O185" s="13"/>
      <c r="P185" s="8">
        <f t="shared" si="40"/>
        <v>0</v>
      </c>
      <c r="Q185" s="9"/>
      <c r="R185" s="17"/>
      <c r="S185" s="10"/>
      <c r="T185" s="8">
        <f t="shared" si="41"/>
        <v>0</v>
      </c>
      <c r="U185" s="9"/>
      <c r="V185" s="8">
        <f t="shared" si="42"/>
        <v>0</v>
      </c>
    </row>
    <row r="186" spans="2:22" x14ac:dyDescent="0.2">
      <c r="B186" s="11" t="s">
        <v>409</v>
      </c>
      <c r="C186" s="61" t="s">
        <v>279</v>
      </c>
      <c r="D186" s="7" t="s">
        <v>354</v>
      </c>
      <c r="E186" s="9"/>
      <c r="F186" s="11"/>
      <c r="G186" s="8"/>
      <c r="H186" s="8"/>
      <c r="I186" s="13"/>
      <c r="J186" s="8">
        <f t="shared" si="39"/>
        <v>0</v>
      </c>
      <c r="K186" s="9"/>
      <c r="L186" s="11" t="s">
        <v>6</v>
      </c>
      <c r="M186" s="8"/>
      <c r="N186" s="8"/>
      <c r="O186" s="13"/>
      <c r="P186" s="8">
        <f t="shared" si="40"/>
        <v>0</v>
      </c>
      <c r="Q186" s="9"/>
      <c r="R186" s="17"/>
      <c r="S186" s="10"/>
      <c r="T186" s="8">
        <f t="shared" si="41"/>
        <v>0</v>
      </c>
      <c r="U186" s="9"/>
      <c r="V186" s="8">
        <f t="shared" si="42"/>
        <v>0</v>
      </c>
    </row>
    <row r="187" spans="2:22" x14ac:dyDescent="0.2">
      <c r="B187" s="11" t="s">
        <v>409</v>
      </c>
      <c r="C187" s="61" t="s">
        <v>285</v>
      </c>
      <c r="D187" s="7" t="s">
        <v>355</v>
      </c>
      <c r="E187" s="9"/>
      <c r="F187" s="11"/>
      <c r="G187" s="8"/>
      <c r="H187" s="8"/>
      <c r="I187" s="13"/>
      <c r="J187" s="8">
        <f t="shared" si="39"/>
        <v>0</v>
      </c>
      <c r="K187" s="9"/>
      <c r="L187" s="11" t="s">
        <v>7</v>
      </c>
      <c r="M187" s="8"/>
      <c r="N187" s="8"/>
      <c r="O187" s="13"/>
      <c r="P187" s="8">
        <f t="shared" si="40"/>
        <v>0</v>
      </c>
      <c r="Q187" s="9"/>
      <c r="R187" s="17"/>
      <c r="S187" s="10"/>
      <c r="T187" s="8">
        <f t="shared" si="41"/>
        <v>0</v>
      </c>
      <c r="U187" s="9"/>
      <c r="V187" s="8">
        <f t="shared" si="42"/>
        <v>0</v>
      </c>
    </row>
    <row r="188" spans="2:22" x14ac:dyDescent="0.2">
      <c r="B188" s="11" t="s">
        <v>409</v>
      </c>
      <c r="C188" s="61" t="s">
        <v>289</v>
      </c>
      <c r="D188" s="7" t="s">
        <v>357</v>
      </c>
      <c r="E188" s="9"/>
      <c r="F188" s="11"/>
      <c r="G188" s="8"/>
      <c r="H188" s="8"/>
      <c r="I188" s="13"/>
      <c r="J188" s="8">
        <f t="shared" si="39"/>
        <v>0</v>
      </c>
      <c r="K188" s="9"/>
      <c r="L188" s="11" t="s">
        <v>9</v>
      </c>
      <c r="M188" s="8"/>
      <c r="N188" s="8"/>
      <c r="O188" s="13"/>
      <c r="P188" s="8">
        <f t="shared" si="40"/>
        <v>0</v>
      </c>
      <c r="Q188" s="9"/>
      <c r="R188" s="17"/>
      <c r="S188" s="10"/>
      <c r="T188" s="8">
        <f t="shared" si="41"/>
        <v>0</v>
      </c>
      <c r="U188" s="9"/>
      <c r="V188" s="8">
        <f t="shared" si="42"/>
        <v>0</v>
      </c>
    </row>
    <row r="189" spans="2:22" x14ac:dyDescent="0.2">
      <c r="B189" s="11" t="s">
        <v>409</v>
      </c>
      <c r="C189" s="61" t="s">
        <v>291</v>
      </c>
      <c r="D189" s="7" t="s">
        <v>358</v>
      </c>
      <c r="E189" s="9"/>
      <c r="F189" s="11"/>
      <c r="G189" s="8"/>
      <c r="H189" s="8"/>
      <c r="I189" s="13"/>
      <c r="J189" s="8">
        <f t="shared" si="39"/>
        <v>0</v>
      </c>
      <c r="K189" s="9"/>
      <c r="L189" s="11" t="s">
        <v>10</v>
      </c>
      <c r="M189" s="8"/>
      <c r="N189" s="8"/>
      <c r="O189" s="13"/>
      <c r="P189" s="8">
        <f t="shared" si="40"/>
        <v>0</v>
      </c>
      <c r="Q189" s="9"/>
      <c r="R189" s="17"/>
      <c r="S189" s="10"/>
      <c r="T189" s="8">
        <f t="shared" si="41"/>
        <v>0</v>
      </c>
      <c r="U189" s="9"/>
      <c r="V189" s="8">
        <f t="shared" si="42"/>
        <v>0</v>
      </c>
    </row>
    <row r="190" spans="2:22" x14ac:dyDescent="0.2">
      <c r="B190" s="11" t="s">
        <v>409</v>
      </c>
      <c r="C190" s="61" t="s">
        <v>293</v>
      </c>
      <c r="D190" s="7" t="s">
        <v>359</v>
      </c>
      <c r="E190" s="9"/>
      <c r="F190" s="11"/>
      <c r="G190" s="8"/>
      <c r="H190" s="8"/>
      <c r="I190" s="13"/>
      <c r="J190" s="8">
        <f t="shared" si="39"/>
        <v>0</v>
      </c>
      <c r="K190" s="9"/>
      <c r="L190" s="11" t="s">
        <v>11</v>
      </c>
      <c r="M190" s="8"/>
      <c r="N190" s="8"/>
      <c r="O190" s="13"/>
      <c r="P190" s="8">
        <f t="shared" si="40"/>
        <v>0</v>
      </c>
      <c r="Q190" s="9"/>
      <c r="R190" s="17"/>
      <c r="S190" s="10"/>
      <c r="T190" s="8">
        <f t="shared" si="41"/>
        <v>0</v>
      </c>
      <c r="U190" s="9"/>
      <c r="V190" s="8">
        <f t="shared" si="42"/>
        <v>0</v>
      </c>
    </row>
    <row r="191" spans="2:22" x14ac:dyDescent="0.2">
      <c r="B191" s="11" t="s">
        <v>409</v>
      </c>
      <c r="C191" s="61" t="s">
        <v>294</v>
      </c>
      <c r="D191" s="7" t="s">
        <v>360</v>
      </c>
      <c r="E191" s="9"/>
      <c r="F191" s="11"/>
      <c r="G191" s="8"/>
      <c r="H191" s="8"/>
      <c r="I191" s="13"/>
      <c r="J191" s="8">
        <f t="shared" si="39"/>
        <v>0</v>
      </c>
      <c r="K191" s="9"/>
      <c r="L191" s="11" t="s">
        <v>12</v>
      </c>
      <c r="M191" s="8"/>
      <c r="N191" s="8"/>
      <c r="O191" s="13"/>
      <c r="P191" s="8">
        <f t="shared" si="40"/>
        <v>0</v>
      </c>
      <c r="Q191" s="9"/>
      <c r="R191" s="17"/>
      <c r="S191" s="10"/>
      <c r="T191" s="8">
        <f t="shared" si="41"/>
        <v>0</v>
      </c>
      <c r="U191" s="9"/>
      <c r="V191" s="8">
        <f t="shared" si="42"/>
        <v>0</v>
      </c>
    </row>
    <row r="192" spans="2:22" x14ac:dyDescent="0.2">
      <c r="B192" s="11" t="s">
        <v>409</v>
      </c>
      <c r="C192" s="61" t="s">
        <v>347</v>
      </c>
      <c r="D192" s="7" t="s">
        <v>361</v>
      </c>
      <c r="E192" s="9"/>
      <c r="F192" s="11"/>
      <c r="G192" s="8"/>
      <c r="H192" s="8"/>
      <c r="I192" s="13"/>
      <c r="J192" s="8">
        <f t="shared" si="39"/>
        <v>0</v>
      </c>
      <c r="K192" s="9"/>
      <c r="L192" s="11" t="s">
        <v>13</v>
      </c>
      <c r="M192" s="8"/>
      <c r="N192" s="8"/>
      <c r="O192" s="13"/>
      <c r="P192" s="8">
        <f t="shared" si="40"/>
        <v>0</v>
      </c>
      <c r="Q192" s="9"/>
      <c r="R192" s="17"/>
      <c r="S192" s="10"/>
      <c r="T192" s="8">
        <f t="shared" si="41"/>
        <v>0</v>
      </c>
      <c r="U192" s="9"/>
      <c r="V192" s="8">
        <f t="shared" si="42"/>
        <v>0</v>
      </c>
    </row>
    <row r="193" spans="2:22" x14ac:dyDescent="0.2">
      <c r="B193" s="11" t="s">
        <v>409</v>
      </c>
      <c r="C193" s="61" t="s">
        <v>295</v>
      </c>
      <c r="D193" s="7" t="s">
        <v>362</v>
      </c>
      <c r="E193" s="9"/>
      <c r="F193" s="11"/>
      <c r="G193" s="8"/>
      <c r="H193" s="8"/>
      <c r="I193" s="13"/>
      <c r="J193" s="8">
        <f t="shared" si="39"/>
        <v>0</v>
      </c>
      <c r="K193" s="9"/>
      <c r="L193" s="11" t="s">
        <v>14</v>
      </c>
      <c r="M193" s="8"/>
      <c r="N193" s="8"/>
      <c r="O193" s="13"/>
      <c r="P193" s="8">
        <f t="shared" si="40"/>
        <v>0</v>
      </c>
      <c r="Q193" s="9"/>
      <c r="R193" s="17"/>
      <c r="S193" s="10"/>
      <c r="T193" s="8">
        <f t="shared" si="41"/>
        <v>0</v>
      </c>
      <c r="U193" s="9"/>
      <c r="V193" s="8">
        <f t="shared" si="42"/>
        <v>0</v>
      </c>
    </row>
    <row r="194" spans="2:22" x14ac:dyDescent="0.2">
      <c r="B194" s="11" t="s">
        <v>409</v>
      </c>
      <c r="C194" s="61" t="s">
        <v>296</v>
      </c>
      <c r="D194" s="7" t="s">
        <v>363</v>
      </c>
      <c r="E194" s="9"/>
      <c r="F194" s="11"/>
      <c r="G194" s="8"/>
      <c r="H194" s="8"/>
      <c r="I194" s="13"/>
      <c r="J194" s="8">
        <f t="shared" si="39"/>
        <v>0</v>
      </c>
      <c r="K194" s="9"/>
      <c r="L194" s="11" t="s">
        <v>15</v>
      </c>
      <c r="M194" s="8"/>
      <c r="N194" s="8"/>
      <c r="O194" s="13"/>
      <c r="P194" s="8">
        <f t="shared" si="40"/>
        <v>0</v>
      </c>
      <c r="Q194" s="9"/>
      <c r="R194" s="17"/>
      <c r="S194" s="10"/>
      <c r="T194" s="8">
        <f t="shared" si="41"/>
        <v>0</v>
      </c>
      <c r="U194" s="9"/>
      <c r="V194" s="8">
        <f t="shared" si="42"/>
        <v>0</v>
      </c>
    </row>
    <row r="195" spans="2:22" x14ac:dyDescent="0.2">
      <c r="B195" s="11" t="s">
        <v>409</v>
      </c>
      <c r="C195" s="61" t="s">
        <v>348</v>
      </c>
      <c r="D195" s="7" t="s">
        <v>364</v>
      </c>
      <c r="E195" s="9"/>
      <c r="F195" s="11"/>
      <c r="G195" s="8"/>
      <c r="H195" s="8"/>
      <c r="I195" s="13"/>
      <c r="J195" s="8">
        <f t="shared" si="39"/>
        <v>0</v>
      </c>
      <c r="K195" s="9"/>
      <c r="L195" s="11" t="s">
        <v>16</v>
      </c>
      <c r="M195" s="8"/>
      <c r="N195" s="8"/>
      <c r="O195" s="13"/>
      <c r="P195" s="8">
        <f t="shared" si="40"/>
        <v>0</v>
      </c>
      <c r="Q195" s="9"/>
      <c r="R195" s="17"/>
      <c r="S195" s="10"/>
      <c r="T195" s="8">
        <f t="shared" si="41"/>
        <v>0</v>
      </c>
      <c r="U195" s="9"/>
      <c r="V195" s="8">
        <f t="shared" si="42"/>
        <v>0</v>
      </c>
    </row>
    <row r="196" spans="2:22" x14ac:dyDescent="0.2">
      <c r="B196" s="11" t="s">
        <v>409</v>
      </c>
      <c r="C196" s="61" t="s">
        <v>298</v>
      </c>
      <c r="D196" s="7" t="s">
        <v>386</v>
      </c>
      <c r="E196" s="9"/>
      <c r="F196" s="11"/>
      <c r="G196" s="8"/>
      <c r="H196" s="8"/>
      <c r="I196" s="13"/>
      <c r="J196" s="8">
        <f t="shared" si="39"/>
        <v>0</v>
      </c>
      <c r="K196" s="9"/>
      <c r="L196" s="11" t="s">
        <v>32</v>
      </c>
      <c r="M196" s="8"/>
      <c r="N196" s="8"/>
      <c r="O196" s="13"/>
      <c r="P196" s="8">
        <f t="shared" si="40"/>
        <v>0</v>
      </c>
      <c r="Q196" s="9"/>
      <c r="R196" s="17"/>
      <c r="S196" s="10"/>
      <c r="T196" s="8">
        <f t="shared" si="41"/>
        <v>0</v>
      </c>
      <c r="U196" s="9"/>
      <c r="V196" s="8">
        <f t="shared" si="42"/>
        <v>0</v>
      </c>
    </row>
    <row r="197" spans="2:22" x14ac:dyDescent="0.2">
      <c r="B197" s="11" t="s">
        <v>409</v>
      </c>
      <c r="C197" s="61" t="s">
        <v>301</v>
      </c>
      <c r="D197" s="7" t="s">
        <v>365</v>
      </c>
      <c r="E197" s="9"/>
      <c r="F197" s="11"/>
      <c r="G197" s="8"/>
      <c r="H197" s="8"/>
      <c r="I197" s="13"/>
      <c r="J197" s="8">
        <f t="shared" si="39"/>
        <v>0</v>
      </c>
      <c r="K197" s="9"/>
      <c r="L197" s="11" t="s">
        <v>17</v>
      </c>
      <c r="M197" s="8"/>
      <c r="N197" s="8"/>
      <c r="O197" s="13"/>
      <c r="P197" s="8">
        <f t="shared" si="40"/>
        <v>0</v>
      </c>
      <c r="Q197" s="9"/>
      <c r="R197" s="17"/>
      <c r="S197" s="10"/>
      <c r="T197" s="8">
        <f t="shared" si="41"/>
        <v>0</v>
      </c>
      <c r="U197" s="9"/>
      <c r="V197" s="8">
        <f t="shared" si="42"/>
        <v>0</v>
      </c>
    </row>
    <row r="198" spans="2:22" x14ac:dyDescent="0.2">
      <c r="B198" s="11" t="s">
        <v>409</v>
      </c>
      <c r="C198" s="61" t="s">
        <v>313</v>
      </c>
      <c r="D198" s="7" t="s">
        <v>368</v>
      </c>
      <c r="E198" s="9"/>
      <c r="F198" s="11"/>
      <c r="G198" s="8"/>
      <c r="H198" s="8"/>
      <c r="I198" s="13"/>
      <c r="J198" s="8">
        <f t="shared" si="39"/>
        <v>0</v>
      </c>
      <c r="K198" s="9"/>
      <c r="L198" s="11" t="s">
        <v>20</v>
      </c>
      <c r="M198" s="8"/>
      <c r="N198" s="8"/>
      <c r="O198" s="13"/>
      <c r="P198" s="8">
        <f t="shared" si="40"/>
        <v>0</v>
      </c>
      <c r="Q198" s="9"/>
      <c r="R198" s="17"/>
      <c r="S198" s="10"/>
      <c r="T198" s="8">
        <f t="shared" si="41"/>
        <v>0</v>
      </c>
      <c r="U198" s="9"/>
      <c r="V198" s="8">
        <f t="shared" si="42"/>
        <v>0</v>
      </c>
    </row>
    <row r="199" spans="2:22" x14ac:dyDescent="0.2">
      <c r="B199" s="11" t="s">
        <v>409</v>
      </c>
      <c r="C199" s="61" t="s">
        <v>376</v>
      </c>
      <c r="D199" s="7" t="s">
        <v>388</v>
      </c>
      <c r="E199" s="9"/>
      <c r="F199" s="11"/>
      <c r="G199" s="8"/>
      <c r="H199" s="8"/>
      <c r="I199" s="13"/>
      <c r="J199" s="8">
        <f t="shared" si="39"/>
        <v>0</v>
      </c>
      <c r="K199" s="9"/>
      <c r="L199" s="11" t="s">
        <v>26</v>
      </c>
      <c r="M199" s="8"/>
      <c r="N199" s="8"/>
      <c r="O199" s="13"/>
      <c r="P199" s="8">
        <f t="shared" si="40"/>
        <v>0</v>
      </c>
      <c r="Q199" s="9"/>
      <c r="R199" s="17"/>
      <c r="S199" s="10"/>
      <c r="T199" s="8">
        <f t="shared" si="41"/>
        <v>0</v>
      </c>
      <c r="U199" s="9"/>
      <c r="V199" s="8">
        <f t="shared" si="42"/>
        <v>0</v>
      </c>
    </row>
    <row r="200" spans="2:22" x14ac:dyDescent="0.2">
      <c r="B200" s="11" t="s">
        <v>409</v>
      </c>
      <c r="C200" s="61" t="s">
        <v>349</v>
      </c>
      <c r="D200" s="7" t="s">
        <v>369</v>
      </c>
      <c r="E200" s="9"/>
      <c r="F200" s="11"/>
      <c r="G200" s="8"/>
      <c r="H200" s="8"/>
      <c r="I200" s="13"/>
      <c r="J200" s="8">
        <f t="shared" si="39"/>
        <v>0</v>
      </c>
      <c r="K200" s="9"/>
      <c r="L200" s="11" t="s">
        <v>21</v>
      </c>
      <c r="M200" s="8"/>
      <c r="N200" s="8"/>
      <c r="O200" s="13"/>
      <c r="P200" s="8">
        <f t="shared" si="40"/>
        <v>0</v>
      </c>
      <c r="Q200" s="9"/>
      <c r="R200" s="17"/>
      <c r="S200" s="10"/>
      <c r="T200" s="8">
        <f t="shared" si="41"/>
        <v>0</v>
      </c>
      <c r="U200" s="9"/>
      <c r="V200" s="8">
        <f t="shared" si="42"/>
        <v>0</v>
      </c>
    </row>
    <row r="201" spans="2:22" x14ac:dyDescent="0.2">
      <c r="B201" s="11" t="s">
        <v>409</v>
      </c>
      <c r="C201" s="61" t="s">
        <v>315</v>
      </c>
      <c r="D201" s="7" t="s">
        <v>370</v>
      </c>
      <c r="E201" s="9"/>
      <c r="F201" s="11"/>
      <c r="G201" s="8"/>
      <c r="H201" s="8"/>
      <c r="I201" s="13"/>
      <c r="J201" s="8">
        <f t="shared" si="39"/>
        <v>0</v>
      </c>
      <c r="K201" s="9"/>
      <c r="L201" s="11" t="s">
        <v>22</v>
      </c>
      <c r="M201" s="8"/>
      <c r="N201" s="8"/>
      <c r="O201" s="13"/>
      <c r="P201" s="8">
        <f t="shared" si="40"/>
        <v>0</v>
      </c>
      <c r="Q201" s="9"/>
      <c r="R201" s="17"/>
      <c r="S201" s="10"/>
      <c r="T201" s="8">
        <f t="shared" si="41"/>
        <v>0</v>
      </c>
      <c r="U201" s="9"/>
      <c r="V201" s="8">
        <f t="shared" si="42"/>
        <v>0</v>
      </c>
    </row>
    <row r="202" spans="2:22" x14ac:dyDescent="0.2">
      <c r="B202" s="11" t="s">
        <v>409</v>
      </c>
      <c r="C202" s="61" t="s">
        <v>309</v>
      </c>
      <c r="D202" s="7" t="s">
        <v>393</v>
      </c>
      <c r="E202" s="9"/>
      <c r="F202" s="11"/>
      <c r="G202" s="8"/>
      <c r="H202" s="8"/>
      <c r="I202" s="13"/>
      <c r="J202" s="8">
        <f t="shared" si="39"/>
        <v>0</v>
      </c>
      <c r="K202" s="9"/>
      <c r="L202" s="11" t="s">
        <v>69</v>
      </c>
      <c r="M202" s="8"/>
      <c r="N202" s="8"/>
      <c r="O202" s="13"/>
      <c r="P202" s="8">
        <f t="shared" si="40"/>
        <v>0</v>
      </c>
      <c r="Q202" s="9"/>
      <c r="R202" s="17"/>
      <c r="S202" s="10"/>
      <c r="T202" s="8">
        <f t="shared" si="41"/>
        <v>0</v>
      </c>
      <c r="U202" s="9"/>
      <c r="V202" s="8">
        <f t="shared" si="42"/>
        <v>0</v>
      </c>
    </row>
    <row r="203" spans="2:22" ht="7.5" customHeight="1" x14ac:dyDescent="0.2">
      <c r="B203" s="18"/>
      <c r="C203" s="18"/>
      <c r="D203" s="14"/>
      <c r="E203" s="19"/>
      <c r="F203" s="18"/>
      <c r="G203" s="20"/>
      <c r="H203" s="20"/>
      <c r="I203" s="20"/>
      <c r="J203" s="20"/>
      <c r="K203" s="19"/>
      <c r="L203" s="18"/>
      <c r="M203" s="20"/>
      <c r="N203" s="20"/>
      <c r="O203" s="20"/>
      <c r="P203" s="20"/>
      <c r="Q203" s="19"/>
      <c r="R203" s="27"/>
      <c r="S203" s="22"/>
      <c r="T203" s="28"/>
      <c r="U203" s="19"/>
      <c r="V203" s="28"/>
    </row>
    <row r="204" spans="2:22" ht="12.75" customHeight="1" x14ac:dyDescent="0.2">
      <c r="B204" s="72"/>
      <c r="C204" s="73" t="s">
        <v>410</v>
      </c>
      <c r="D204" s="71"/>
      <c r="E204" s="9"/>
      <c r="F204" s="59"/>
      <c r="G204" s="60">
        <f>G144+G171+G181</f>
        <v>0</v>
      </c>
      <c r="H204" s="60">
        <f>H144+H171+H181</f>
        <v>0</v>
      </c>
      <c r="I204" s="60">
        <f>I144+I171+I181</f>
        <v>0</v>
      </c>
      <c r="J204" s="60">
        <f>J144+J171+J181</f>
        <v>0</v>
      </c>
      <c r="K204" s="9"/>
      <c r="L204" s="59"/>
      <c r="M204" s="60">
        <f>M144+M171+M181</f>
        <v>0</v>
      </c>
      <c r="N204" s="60">
        <f>N144+N171+N181</f>
        <v>0</v>
      </c>
      <c r="O204" s="60">
        <f>O144+O171+O181</f>
        <v>0</v>
      </c>
      <c r="P204" s="60">
        <f>P144+P171+P181</f>
        <v>0</v>
      </c>
      <c r="Q204" s="26"/>
      <c r="R204" s="29"/>
      <c r="S204" s="60">
        <f>S144+S171+S181</f>
        <v>0</v>
      </c>
      <c r="T204" s="60">
        <f>T144+T171+T181</f>
        <v>0</v>
      </c>
      <c r="U204" s="60">
        <f>U13+U55+U91+U181</f>
        <v>0</v>
      </c>
      <c r="V204" s="60">
        <f>V144+V171+V181</f>
        <v>0</v>
      </c>
    </row>
    <row r="205" spans="2:22" ht="34.5" customHeight="1" x14ac:dyDescent="0.2">
      <c r="B205" s="32" t="s">
        <v>201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</row>
  </sheetData>
  <mergeCells count="19">
    <mergeCell ref="N10:O10"/>
    <mergeCell ref="P10:P11"/>
    <mergeCell ref="B205:V205"/>
    <mergeCell ref="F10:F11"/>
    <mergeCell ref="G10:G11"/>
    <mergeCell ref="H10:I10"/>
    <mergeCell ref="J10:J11"/>
    <mergeCell ref="L10:L11"/>
    <mergeCell ref="M10:M11"/>
    <mergeCell ref="O1:T1"/>
    <mergeCell ref="D4:V4"/>
    <mergeCell ref="B7:V7"/>
    <mergeCell ref="B9:B11"/>
    <mergeCell ref="C9:D11"/>
    <mergeCell ref="F9:J9"/>
    <mergeCell ref="L9:P9"/>
    <mergeCell ref="R9:R11"/>
    <mergeCell ref="T9:T11"/>
    <mergeCell ref="V9:V11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73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02"/>
  <sheetViews>
    <sheetView showGridLines="0" topLeftCell="A87" workbookViewId="0">
      <selection activeCell="M95" sqref="M95:M99"/>
    </sheetView>
  </sheetViews>
  <sheetFormatPr defaultRowHeight="12.75" x14ac:dyDescent="0.2"/>
  <cols>
    <col min="1" max="1" width="1" style="1" customWidth="1"/>
    <col min="2" max="2" width="11.5703125" style="1" customWidth="1"/>
    <col min="3" max="3" width="4" style="1" customWidth="1"/>
    <col min="4" max="4" width="50" style="1" customWidth="1"/>
    <col min="5" max="5" width="0.85546875" style="1" customWidth="1"/>
    <col min="6" max="6" width="8.85546875" style="1" customWidth="1"/>
    <col min="7" max="7" width="11.42578125" style="1" customWidth="1"/>
    <col min="8" max="8" width="12" style="1" customWidth="1"/>
    <col min="9" max="9" width="10.7109375" style="1" customWidth="1"/>
    <col min="10" max="10" width="12.42578125" style="1" customWidth="1"/>
    <col min="11" max="11" width="0.85546875" style="1" customWidth="1"/>
    <col min="12" max="12" width="8.28515625" style="1" customWidth="1"/>
    <col min="13" max="13" width="10.7109375" style="1" customWidth="1"/>
    <col min="14" max="14" width="10.28515625" style="1" customWidth="1"/>
    <col min="15" max="15" width="9.42578125" style="1" customWidth="1"/>
    <col min="16" max="16" width="12" style="1" customWidth="1"/>
    <col min="17" max="17" width="0.5703125" style="1" customWidth="1"/>
    <col min="18" max="18" width="5.42578125" style="1" bestFit="1" customWidth="1"/>
    <col min="19" max="19" width="0.5703125" style="1" customWidth="1"/>
    <col min="20" max="20" width="10.140625" style="1" bestFit="1" customWidth="1"/>
    <col min="21" max="21" width="0.42578125" style="1" customWidth="1"/>
    <col min="22" max="22" width="10.140625" style="1" customWidth="1"/>
    <col min="23" max="244" width="9.140625" style="1"/>
    <col min="245" max="245" width="1.85546875" style="1" customWidth="1"/>
    <col min="246" max="249" width="11.5703125" style="1" customWidth="1"/>
    <col min="250" max="250" width="10.140625" style="1" customWidth="1"/>
    <col min="251" max="251" width="10.42578125" style="1" customWidth="1"/>
    <col min="252" max="252" width="0.85546875" style="1" customWidth="1"/>
    <col min="253" max="253" width="11.42578125" style="1" customWidth="1"/>
    <col min="254" max="254" width="12" style="1" customWidth="1"/>
    <col min="255" max="255" width="9.140625" style="1" customWidth="1"/>
    <col min="256" max="256" width="12.42578125" style="1" customWidth="1"/>
    <col min="257" max="257" width="0.85546875" style="1" customWidth="1"/>
    <col min="258" max="258" width="10.7109375" style="1" customWidth="1"/>
    <col min="259" max="259" width="10.28515625" style="1" customWidth="1"/>
    <col min="260" max="260" width="9.42578125" style="1" customWidth="1"/>
    <col min="261" max="261" width="12" style="1" customWidth="1"/>
    <col min="262" max="262" width="0.85546875" style="1" customWidth="1"/>
    <col min="263" max="263" width="12.140625" style="1" customWidth="1"/>
    <col min="264" max="264" width="2.42578125" style="1" customWidth="1"/>
    <col min="265" max="500" width="9.140625" style="1"/>
    <col min="501" max="501" width="1.85546875" style="1" customWidth="1"/>
    <col min="502" max="505" width="11.5703125" style="1" customWidth="1"/>
    <col min="506" max="506" width="10.140625" style="1" customWidth="1"/>
    <col min="507" max="507" width="10.42578125" style="1" customWidth="1"/>
    <col min="508" max="508" width="0.85546875" style="1" customWidth="1"/>
    <col min="509" max="509" width="11.42578125" style="1" customWidth="1"/>
    <col min="510" max="510" width="12" style="1" customWidth="1"/>
    <col min="511" max="511" width="9.140625" style="1" customWidth="1"/>
    <col min="512" max="512" width="12.42578125" style="1" customWidth="1"/>
    <col min="513" max="513" width="0.85546875" style="1" customWidth="1"/>
    <col min="514" max="514" width="10.7109375" style="1" customWidth="1"/>
    <col min="515" max="515" width="10.28515625" style="1" customWidth="1"/>
    <col min="516" max="516" width="9.42578125" style="1" customWidth="1"/>
    <col min="517" max="517" width="12" style="1" customWidth="1"/>
    <col min="518" max="518" width="0.85546875" style="1" customWidth="1"/>
    <col min="519" max="519" width="12.140625" style="1" customWidth="1"/>
    <col min="520" max="520" width="2.42578125" style="1" customWidth="1"/>
    <col min="521" max="756" width="9.140625" style="1"/>
    <col min="757" max="757" width="1.85546875" style="1" customWidth="1"/>
    <col min="758" max="761" width="11.5703125" style="1" customWidth="1"/>
    <col min="762" max="762" width="10.140625" style="1" customWidth="1"/>
    <col min="763" max="763" width="10.42578125" style="1" customWidth="1"/>
    <col min="764" max="764" width="0.85546875" style="1" customWidth="1"/>
    <col min="765" max="765" width="11.42578125" style="1" customWidth="1"/>
    <col min="766" max="766" width="12" style="1" customWidth="1"/>
    <col min="767" max="767" width="9.140625" style="1" customWidth="1"/>
    <col min="768" max="768" width="12.42578125" style="1" customWidth="1"/>
    <col min="769" max="769" width="0.85546875" style="1" customWidth="1"/>
    <col min="770" max="770" width="10.7109375" style="1" customWidth="1"/>
    <col min="771" max="771" width="10.28515625" style="1" customWidth="1"/>
    <col min="772" max="772" width="9.42578125" style="1" customWidth="1"/>
    <col min="773" max="773" width="12" style="1" customWidth="1"/>
    <col min="774" max="774" width="0.85546875" style="1" customWidth="1"/>
    <col min="775" max="775" width="12.140625" style="1" customWidth="1"/>
    <col min="776" max="776" width="2.42578125" style="1" customWidth="1"/>
    <col min="777" max="1012" width="9.140625" style="1"/>
    <col min="1013" max="1013" width="1.85546875" style="1" customWidth="1"/>
    <col min="1014" max="1017" width="11.5703125" style="1" customWidth="1"/>
    <col min="1018" max="1018" width="10.140625" style="1" customWidth="1"/>
    <col min="1019" max="1019" width="10.42578125" style="1" customWidth="1"/>
    <col min="1020" max="1020" width="0.85546875" style="1" customWidth="1"/>
    <col min="1021" max="1021" width="11.42578125" style="1" customWidth="1"/>
    <col min="1022" max="1022" width="12" style="1" customWidth="1"/>
    <col min="1023" max="1023" width="9.140625" style="1" customWidth="1"/>
    <col min="1024" max="1024" width="12.42578125" style="1" customWidth="1"/>
    <col min="1025" max="1025" width="0.85546875" style="1" customWidth="1"/>
    <col min="1026" max="1026" width="10.7109375" style="1" customWidth="1"/>
    <col min="1027" max="1027" width="10.28515625" style="1" customWidth="1"/>
    <col min="1028" max="1028" width="9.42578125" style="1" customWidth="1"/>
    <col min="1029" max="1029" width="12" style="1" customWidth="1"/>
    <col min="1030" max="1030" width="0.85546875" style="1" customWidth="1"/>
    <col min="1031" max="1031" width="12.140625" style="1" customWidth="1"/>
    <col min="1032" max="1032" width="2.42578125" style="1" customWidth="1"/>
    <col min="1033" max="1268" width="9.140625" style="1"/>
    <col min="1269" max="1269" width="1.85546875" style="1" customWidth="1"/>
    <col min="1270" max="1273" width="11.5703125" style="1" customWidth="1"/>
    <col min="1274" max="1274" width="10.140625" style="1" customWidth="1"/>
    <col min="1275" max="1275" width="10.42578125" style="1" customWidth="1"/>
    <col min="1276" max="1276" width="0.85546875" style="1" customWidth="1"/>
    <col min="1277" max="1277" width="11.42578125" style="1" customWidth="1"/>
    <col min="1278" max="1278" width="12" style="1" customWidth="1"/>
    <col min="1279" max="1279" width="9.140625" style="1" customWidth="1"/>
    <col min="1280" max="1280" width="12.42578125" style="1" customWidth="1"/>
    <col min="1281" max="1281" width="0.85546875" style="1" customWidth="1"/>
    <col min="1282" max="1282" width="10.7109375" style="1" customWidth="1"/>
    <col min="1283" max="1283" width="10.28515625" style="1" customWidth="1"/>
    <col min="1284" max="1284" width="9.42578125" style="1" customWidth="1"/>
    <col min="1285" max="1285" width="12" style="1" customWidth="1"/>
    <col min="1286" max="1286" width="0.85546875" style="1" customWidth="1"/>
    <col min="1287" max="1287" width="12.140625" style="1" customWidth="1"/>
    <col min="1288" max="1288" width="2.42578125" style="1" customWidth="1"/>
    <col min="1289" max="1524" width="9.140625" style="1"/>
    <col min="1525" max="1525" width="1.85546875" style="1" customWidth="1"/>
    <col min="1526" max="1529" width="11.5703125" style="1" customWidth="1"/>
    <col min="1530" max="1530" width="10.140625" style="1" customWidth="1"/>
    <col min="1531" max="1531" width="10.42578125" style="1" customWidth="1"/>
    <col min="1532" max="1532" width="0.85546875" style="1" customWidth="1"/>
    <col min="1533" max="1533" width="11.42578125" style="1" customWidth="1"/>
    <col min="1534" max="1534" width="12" style="1" customWidth="1"/>
    <col min="1535" max="1535" width="9.140625" style="1" customWidth="1"/>
    <col min="1536" max="1536" width="12.42578125" style="1" customWidth="1"/>
    <col min="1537" max="1537" width="0.85546875" style="1" customWidth="1"/>
    <col min="1538" max="1538" width="10.7109375" style="1" customWidth="1"/>
    <col min="1539" max="1539" width="10.28515625" style="1" customWidth="1"/>
    <col min="1540" max="1540" width="9.42578125" style="1" customWidth="1"/>
    <col min="1541" max="1541" width="12" style="1" customWidth="1"/>
    <col min="1542" max="1542" width="0.85546875" style="1" customWidth="1"/>
    <col min="1543" max="1543" width="12.140625" style="1" customWidth="1"/>
    <col min="1544" max="1544" width="2.42578125" style="1" customWidth="1"/>
    <col min="1545" max="1780" width="9.140625" style="1"/>
    <col min="1781" max="1781" width="1.85546875" style="1" customWidth="1"/>
    <col min="1782" max="1785" width="11.5703125" style="1" customWidth="1"/>
    <col min="1786" max="1786" width="10.140625" style="1" customWidth="1"/>
    <col min="1787" max="1787" width="10.42578125" style="1" customWidth="1"/>
    <col min="1788" max="1788" width="0.85546875" style="1" customWidth="1"/>
    <col min="1789" max="1789" width="11.42578125" style="1" customWidth="1"/>
    <col min="1790" max="1790" width="12" style="1" customWidth="1"/>
    <col min="1791" max="1791" width="9.140625" style="1" customWidth="1"/>
    <col min="1792" max="1792" width="12.42578125" style="1" customWidth="1"/>
    <col min="1793" max="1793" width="0.85546875" style="1" customWidth="1"/>
    <col min="1794" max="1794" width="10.7109375" style="1" customWidth="1"/>
    <col min="1795" max="1795" width="10.28515625" style="1" customWidth="1"/>
    <col min="1796" max="1796" width="9.42578125" style="1" customWidth="1"/>
    <col min="1797" max="1797" width="12" style="1" customWidth="1"/>
    <col min="1798" max="1798" width="0.85546875" style="1" customWidth="1"/>
    <col min="1799" max="1799" width="12.140625" style="1" customWidth="1"/>
    <col min="1800" max="1800" width="2.42578125" style="1" customWidth="1"/>
    <col min="1801" max="2036" width="9.140625" style="1"/>
    <col min="2037" max="2037" width="1.85546875" style="1" customWidth="1"/>
    <col min="2038" max="2041" width="11.5703125" style="1" customWidth="1"/>
    <col min="2042" max="2042" width="10.140625" style="1" customWidth="1"/>
    <col min="2043" max="2043" width="10.42578125" style="1" customWidth="1"/>
    <col min="2044" max="2044" width="0.85546875" style="1" customWidth="1"/>
    <col min="2045" max="2045" width="11.42578125" style="1" customWidth="1"/>
    <col min="2046" max="2046" width="12" style="1" customWidth="1"/>
    <col min="2047" max="2047" width="9.140625" style="1" customWidth="1"/>
    <col min="2048" max="2048" width="12.42578125" style="1" customWidth="1"/>
    <col min="2049" max="2049" width="0.85546875" style="1" customWidth="1"/>
    <col min="2050" max="2050" width="10.7109375" style="1" customWidth="1"/>
    <col min="2051" max="2051" width="10.28515625" style="1" customWidth="1"/>
    <col min="2052" max="2052" width="9.42578125" style="1" customWidth="1"/>
    <col min="2053" max="2053" width="12" style="1" customWidth="1"/>
    <col min="2054" max="2054" width="0.85546875" style="1" customWidth="1"/>
    <col min="2055" max="2055" width="12.140625" style="1" customWidth="1"/>
    <col min="2056" max="2056" width="2.42578125" style="1" customWidth="1"/>
    <col min="2057" max="2292" width="9.140625" style="1"/>
    <col min="2293" max="2293" width="1.85546875" style="1" customWidth="1"/>
    <col min="2294" max="2297" width="11.5703125" style="1" customWidth="1"/>
    <col min="2298" max="2298" width="10.140625" style="1" customWidth="1"/>
    <col min="2299" max="2299" width="10.42578125" style="1" customWidth="1"/>
    <col min="2300" max="2300" width="0.85546875" style="1" customWidth="1"/>
    <col min="2301" max="2301" width="11.42578125" style="1" customWidth="1"/>
    <col min="2302" max="2302" width="12" style="1" customWidth="1"/>
    <col min="2303" max="2303" width="9.140625" style="1" customWidth="1"/>
    <col min="2304" max="2304" width="12.42578125" style="1" customWidth="1"/>
    <col min="2305" max="2305" width="0.85546875" style="1" customWidth="1"/>
    <col min="2306" max="2306" width="10.7109375" style="1" customWidth="1"/>
    <col min="2307" max="2307" width="10.28515625" style="1" customWidth="1"/>
    <col min="2308" max="2308" width="9.42578125" style="1" customWidth="1"/>
    <col min="2309" max="2309" width="12" style="1" customWidth="1"/>
    <col min="2310" max="2310" width="0.85546875" style="1" customWidth="1"/>
    <col min="2311" max="2311" width="12.140625" style="1" customWidth="1"/>
    <col min="2312" max="2312" width="2.42578125" style="1" customWidth="1"/>
    <col min="2313" max="2548" width="9.140625" style="1"/>
    <col min="2549" max="2549" width="1.85546875" style="1" customWidth="1"/>
    <col min="2550" max="2553" width="11.5703125" style="1" customWidth="1"/>
    <col min="2554" max="2554" width="10.140625" style="1" customWidth="1"/>
    <col min="2555" max="2555" width="10.42578125" style="1" customWidth="1"/>
    <col min="2556" max="2556" width="0.85546875" style="1" customWidth="1"/>
    <col min="2557" max="2557" width="11.42578125" style="1" customWidth="1"/>
    <col min="2558" max="2558" width="12" style="1" customWidth="1"/>
    <col min="2559" max="2559" width="9.140625" style="1" customWidth="1"/>
    <col min="2560" max="2560" width="12.42578125" style="1" customWidth="1"/>
    <col min="2561" max="2561" width="0.85546875" style="1" customWidth="1"/>
    <col min="2562" max="2562" width="10.7109375" style="1" customWidth="1"/>
    <col min="2563" max="2563" width="10.28515625" style="1" customWidth="1"/>
    <col min="2564" max="2564" width="9.42578125" style="1" customWidth="1"/>
    <col min="2565" max="2565" width="12" style="1" customWidth="1"/>
    <col min="2566" max="2566" width="0.85546875" style="1" customWidth="1"/>
    <col min="2567" max="2567" width="12.140625" style="1" customWidth="1"/>
    <col min="2568" max="2568" width="2.42578125" style="1" customWidth="1"/>
    <col min="2569" max="2804" width="9.140625" style="1"/>
    <col min="2805" max="2805" width="1.85546875" style="1" customWidth="1"/>
    <col min="2806" max="2809" width="11.5703125" style="1" customWidth="1"/>
    <col min="2810" max="2810" width="10.140625" style="1" customWidth="1"/>
    <col min="2811" max="2811" width="10.42578125" style="1" customWidth="1"/>
    <col min="2812" max="2812" width="0.85546875" style="1" customWidth="1"/>
    <col min="2813" max="2813" width="11.42578125" style="1" customWidth="1"/>
    <col min="2814" max="2814" width="12" style="1" customWidth="1"/>
    <col min="2815" max="2815" width="9.140625" style="1" customWidth="1"/>
    <col min="2816" max="2816" width="12.42578125" style="1" customWidth="1"/>
    <col min="2817" max="2817" width="0.85546875" style="1" customWidth="1"/>
    <col min="2818" max="2818" width="10.7109375" style="1" customWidth="1"/>
    <col min="2819" max="2819" width="10.28515625" style="1" customWidth="1"/>
    <col min="2820" max="2820" width="9.42578125" style="1" customWidth="1"/>
    <col min="2821" max="2821" width="12" style="1" customWidth="1"/>
    <col min="2822" max="2822" width="0.85546875" style="1" customWidth="1"/>
    <col min="2823" max="2823" width="12.140625" style="1" customWidth="1"/>
    <col min="2824" max="2824" width="2.42578125" style="1" customWidth="1"/>
    <col min="2825" max="3060" width="9.140625" style="1"/>
    <col min="3061" max="3061" width="1.85546875" style="1" customWidth="1"/>
    <col min="3062" max="3065" width="11.5703125" style="1" customWidth="1"/>
    <col min="3066" max="3066" width="10.140625" style="1" customWidth="1"/>
    <col min="3067" max="3067" width="10.42578125" style="1" customWidth="1"/>
    <col min="3068" max="3068" width="0.85546875" style="1" customWidth="1"/>
    <col min="3069" max="3069" width="11.42578125" style="1" customWidth="1"/>
    <col min="3070" max="3070" width="12" style="1" customWidth="1"/>
    <col min="3071" max="3071" width="9.140625" style="1" customWidth="1"/>
    <col min="3072" max="3072" width="12.42578125" style="1" customWidth="1"/>
    <col min="3073" max="3073" width="0.85546875" style="1" customWidth="1"/>
    <col min="3074" max="3074" width="10.7109375" style="1" customWidth="1"/>
    <col min="3075" max="3075" width="10.28515625" style="1" customWidth="1"/>
    <col min="3076" max="3076" width="9.42578125" style="1" customWidth="1"/>
    <col min="3077" max="3077" width="12" style="1" customWidth="1"/>
    <col min="3078" max="3078" width="0.85546875" style="1" customWidth="1"/>
    <col min="3079" max="3079" width="12.140625" style="1" customWidth="1"/>
    <col min="3080" max="3080" width="2.42578125" style="1" customWidth="1"/>
    <col min="3081" max="3316" width="9.140625" style="1"/>
    <col min="3317" max="3317" width="1.85546875" style="1" customWidth="1"/>
    <col min="3318" max="3321" width="11.5703125" style="1" customWidth="1"/>
    <col min="3322" max="3322" width="10.140625" style="1" customWidth="1"/>
    <col min="3323" max="3323" width="10.42578125" style="1" customWidth="1"/>
    <col min="3324" max="3324" width="0.85546875" style="1" customWidth="1"/>
    <col min="3325" max="3325" width="11.42578125" style="1" customWidth="1"/>
    <col min="3326" max="3326" width="12" style="1" customWidth="1"/>
    <col min="3327" max="3327" width="9.140625" style="1" customWidth="1"/>
    <col min="3328" max="3328" width="12.42578125" style="1" customWidth="1"/>
    <col min="3329" max="3329" width="0.85546875" style="1" customWidth="1"/>
    <col min="3330" max="3330" width="10.7109375" style="1" customWidth="1"/>
    <col min="3331" max="3331" width="10.28515625" style="1" customWidth="1"/>
    <col min="3332" max="3332" width="9.42578125" style="1" customWidth="1"/>
    <col min="3333" max="3333" width="12" style="1" customWidth="1"/>
    <col min="3334" max="3334" width="0.85546875" style="1" customWidth="1"/>
    <col min="3335" max="3335" width="12.140625" style="1" customWidth="1"/>
    <col min="3336" max="3336" width="2.42578125" style="1" customWidth="1"/>
    <col min="3337" max="3572" width="9.140625" style="1"/>
    <col min="3573" max="3573" width="1.85546875" style="1" customWidth="1"/>
    <col min="3574" max="3577" width="11.5703125" style="1" customWidth="1"/>
    <col min="3578" max="3578" width="10.140625" style="1" customWidth="1"/>
    <col min="3579" max="3579" width="10.42578125" style="1" customWidth="1"/>
    <col min="3580" max="3580" width="0.85546875" style="1" customWidth="1"/>
    <col min="3581" max="3581" width="11.42578125" style="1" customWidth="1"/>
    <col min="3582" max="3582" width="12" style="1" customWidth="1"/>
    <col min="3583" max="3583" width="9.140625" style="1" customWidth="1"/>
    <col min="3584" max="3584" width="12.42578125" style="1" customWidth="1"/>
    <col min="3585" max="3585" width="0.85546875" style="1" customWidth="1"/>
    <col min="3586" max="3586" width="10.7109375" style="1" customWidth="1"/>
    <col min="3587" max="3587" width="10.28515625" style="1" customWidth="1"/>
    <col min="3588" max="3588" width="9.42578125" style="1" customWidth="1"/>
    <col min="3589" max="3589" width="12" style="1" customWidth="1"/>
    <col min="3590" max="3590" width="0.85546875" style="1" customWidth="1"/>
    <col min="3591" max="3591" width="12.140625" style="1" customWidth="1"/>
    <col min="3592" max="3592" width="2.42578125" style="1" customWidth="1"/>
    <col min="3593" max="3828" width="9.140625" style="1"/>
    <col min="3829" max="3829" width="1.85546875" style="1" customWidth="1"/>
    <col min="3830" max="3833" width="11.5703125" style="1" customWidth="1"/>
    <col min="3834" max="3834" width="10.140625" style="1" customWidth="1"/>
    <col min="3835" max="3835" width="10.42578125" style="1" customWidth="1"/>
    <col min="3836" max="3836" width="0.85546875" style="1" customWidth="1"/>
    <col min="3837" max="3837" width="11.42578125" style="1" customWidth="1"/>
    <col min="3838" max="3838" width="12" style="1" customWidth="1"/>
    <col min="3839" max="3839" width="9.140625" style="1" customWidth="1"/>
    <col min="3840" max="3840" width="12.42578125" style="1" customWidth="1"/>
    <col min="3841" max="3841" width="0.85546875" style="1" customWidth="1"/>
    <col min="3842" max="3842" width="10.7109375" style="1" customWidth="1"/>
    <col min="3843" max="3843" width="10.28515625" style="1" customWidth="1"/>
    <col min="3844" max="3844" width="9.42578125" style="1" customWidth="1"/>
    <col min="3845" max="3845" width="12" style="1" customWidth="1"/>
    <col min="3846" max="3846" width="0.85546875" style="1" customWidth="1"/>
    <col min="3847" max="3847" width="12.140625" style="1" customWidth="1"/>
    <col min="3848" max="3848" width="2.42578125" style="1" customWidth="1"/>
    <col min="3849" max="4084" width="9.140625" style="1"/>
    <col min="4085" max="4085" width="1.85546875" style="1" customWidth="1"/>
    <col min="4086" max="4089" width="11.5703125" style="1" customWidth="1"/>
    <col min="4090" max="4090" width="10.140625" style="1" customWidth="1"/>
    <col min="4091" max="4091" width="10.42578125" style="1" customWidth="1"/>
    <col min="4092" max="4092" width="0.85546875" style="1" customWidth="1"/>
    <col min="4093" max="4093" width="11.42578125" style="1" customWidth="1"/>
    <col min="4094" max="4094" width="12" style="1" customWidth="1"/>
    <col min="4095" max="4095" width="9.140625" style="1" customWidth="1"/>
    <col min="4096" max="4096" width="12.42578125" style="1" customWidth="1"/>
    <col min="4097" max="4097" width="0.85546875" style="1" customWidth="1"/>
    <col min="4098" max="4098" width="10.7109375" style="1" customWidth="1"/>
    <col min="4099" max="4099" width="10.28515625" style="1" customWidth="1"/>
    <col min="4100" max="4100" width="9.42578125" style="1" customWidth="1"/>
    <col min="4101" max="4101" width="12" style="1" customWidth="1"/>
    <col min="4102" max="4102" width="0.85546875" style="1" customWidth="1"/>
    <col min="4103" max="4103" width="12.140625" style="1" customWidth="1"/>
    <col min="4104" max="4104" width="2.42578125" style="1" customWidth="1"/>
    <col min="4105" max="4340" width="9.140625" style="1"/>
    <col min="4341" max="4341" width="1.85546875" style="1" customWidth="1"/>
    <col min="4342" max="4345" width="11.5703125" style="1" customWidth="1"/>
    <col min="4346" max="4346" width="10.140625" style="1" customWidth="1"/>
    <col min="4347" max="4347" width="10.42578125" style="1" customWidth="1"/>
    <col min="4348" max="4348" width="0.85546875" style="1" customWidth="1"/>
    <col min="4349" max="4349" width="11.42578125" style="1" customWidth="1"/>
    <col min="4350" max="4350" width="12" style="1" customWidth="1"/>
    <col min="4351" max="4351" width="9.140625" style="1" customWidth="1"/>
    <col min="4352" max="4352" width="12.42578125" style="1" customWidth="1"/>
    <col min="4353" max="4353" width="0.85546875" style="1" customWidth="1"/>
    <col min="4354" max="4354" width="10.7109375" style="1" customWidth="1"/>
    <col min="4355" max="4355" width="10.28515625" style="1" customWidth="1"/>
    <col min="4356" max="4356" width="9.42578125" style="1" customWidth="1"/>
    <col min="4357" max="4357" width="12" style="1" customWidth="1"/>
    <col min="4358" max="4358" width="0.85546875" style="1" customWidth="1"/>
    <col min="4359" max="4359" width="12.140625" style="1" customWidth="1"/>
    <col min="4360" max="4360" width="2.42578125" style="1" customWidth="1"/>
    <col min="4361" max="4596" width="9.140625" style="1"/>
    <col min="4597" max="4597" width="1.85546875" style="1" customWidth="1"/>
    <col min="4598" max="4601" width="11.5703125" style="1" customWidth="1"/>
    <col min="4602" max="4602" width="10.140625" style="1" customWidth="1"/>
    <col min="4603" max="4603" width="10.42578125" style="1" customWidth="1"/>
    <col min="4604" max="4604" width="0.85546875" style="1" customWidth="1"/>
    <col min="4605" max="4605" width="11.42578125" style="1" customWidth="1"/>
    <col min="4606" max="4606" width="12" style="1" customWidth="1"/>
    <col min="4607" max="4607" width="9.140625" style="1" customWidth="1"/>
    <col min="4608" max="4608" width="12.42578125" style="1" customWidth="1"/>
    <col min="4609" max="4609" width="0.85546875" style="1" customWidth="1"/>
    <col min="4610" max="4610" width="10.7109375" style="1" customWidth="1"/>
    <col min="4611" max="4611" width="10.28515625" style="1" customWidth="1"/>
    <col min="4612" max="4612" width="9.42578125" style="1" customWidth="1"/>
    <col min="4613" max="4613" width="12" style="1" customWidth="1"/>
    <col min="4614" max="4614" width="0.85546875" style="1" customWidth="1"/>
    <col min="4615" max="4615" width="12.140625" style="1" customWidth="1"/>
    <col min="4616" max="4616" width="2.42578125" style="1" customWidth="1"/>
    <col min="4617" max="4852" width="9.140625" style="1"/>
    <col min="4853" max="4853" width="1.85546875" style="1" customWidth="1"/>
    <col min="4854" max="4857" width="11.5703125" style="1" customWidth="1"/>
    <col min="4858" max="4858" width="10.140625" style="1" customWidth="1"/>
    <col min="4859" max="4859" width="10.42578125" style="1" customWidth="1"/>
    <col min="4860" max="4860" width="0.85546875" style="1" customWidth="1"/>
    <col min="4861" max="4861" width="11.42578125" style="1" customWidth="1"/>
    <col min="4862" max="4862" width="12" style="1" customWidth="1"/>
    <col min="4863" max="4863" width="9.140625" style="1" customWidth="1"/>
    <col min="4864" max="4864" width="12.42578125" style="1" customWidth="1"/>
    <col min="4865" max="4865" width="0.85546875" style="1" customWidth="1"/>
    <col min="4866" max="4866" width="10.7109375" style="1" customWidth="1"/>
    <col min="4867" max="4867" width="10.28515625" style="1" customWidth="1"/>
    <col min="4868" max="4868" width="9.42578125" style="1" customWidth="1"/>
    <col min="4869" max="4869" width="12" style="1" customWidth="1"/>
    <col min="4870" max="4870" width="0.85546875" style="1" customWidth="1"/>
    <col min="4871" max="4871" width="12.140625" style="1" customWidth="1"/>
    <col min="4872" max="4872" width="2.42578125" style="1" customWidth="1"/>
    <col min="4873" max="5108" width="9.140625" style="1"/>
    <col min="5109" max="5109" width="1.85546875" style="1" customWidth="1"/>
    <col min="5110" max="5113" width="11.5703125" style="1" customWidth="1"/>
    <col min="5114" max="5114" width="10.140625" style="1" customWidth="1"/>
    <col min="5115" max="5115" width="10.42578125" style="1" customWidth="1"/>
    <col min="5116" max="5116" width="0.85546875" style="1" customWidth="1"/>
    <col min="5117" max="5117" width="11.42578125" style="1" customWidth="1"/>
    <col min="5118" max="5118" width="12" style="1" customWidth="1"/>
    <col min="5119" max="5119" width="9.140625" style="1" customWidth="1"/>
    <col min="5120" max="5120" width="12.42578125" style="1" customWidth="1"/>
    <col min="5121" max="5121" width="0.85546875" style="1" customWidth="1"/>
    <col min="5122" max="5122" width="10.7109375" style="1" customWidth="1"/>
    <col min="5123" max="5123" width="10.28515625" style="1" customWidth="1"/>
    <col min="5124" max="5124" width="9.42578125" style="1" customWidth="1"/>
    <col min="5125" max="5125" width="12" style="1" customWidth="1"/>
    <col min="5126" max="5126" width="0.85546875" style="1" customWidth="1"/>
    <col min="5127" max="5127" width="12.140625" style="1" customWidth="1"/>
    <col min="5128" max="5128" width="2.42578125" style="1" customWidth="1"/>
    <col min="5129" max="5364" width="9.140625" style="1"/>
    <col min="5365" max="5365" width="1.85546875" style="1" customWidth="1"/>
    <col min="5366" max="5369" width="11.5703125" style="1" customWidth="1"/>
    <col min="5370" max="5370" width="10.140625" style="1" customWidth="1"/>
    <col min="5371" max="5371" width="10.42578125" style="1" customWidth="1"/>
    <col min="5372" max="5372" width="0.85546875" style="1" customWidth="1"/>
    <col min="5373" max="5373" width="11.42578125" style="1" customWidth="1"/>
    <col min="5374" max="5374" width="12" style="1" customWidth="1"/>
    <col min="5375" max="5375" width="9.140625" style="1" customWidth="1"/>
    <col min="5376" max="5376" width="12.42578125" style="1" customWidth="1"/>
    <col min="5377" max="5377" width="0.85546875" style="1" customWidth="1"/>
    <col min="5378" max="5378" width="10.7109375" style="1" customWidth="1"/>
    <col min="5379" max="5379" width="10.28515625" style="1" customWidth="1"/>
    <col min="5380" max="5380" width="9.42578125" style="1" customWidth="1"/>
    <col min="5381" max="5381" width="12" style="1" customWidth="1"/>
    <col min="5382" max="5382" width="0.85546875" style="1" customWidth="1"/>
    <col min="5383" max="5383" width="12.140625" style="1" customWidth="1"/>
    <col min="5384" max="5384" width="2.42578125" style="1" customWidth="1"/>
    <col min="5385" max="5620" width="9.140625" style="1"/>
    <col min="5621" max="5621" width="1.85546875" style="1" customWidth="1"/>
    <col min="5622" max="5625" width="11.5703125" style="1" customWidth="1"/>
    <col min="5626" max="5626" width="10.140625" style="1" customWidth="1"/>
    <col min="5627" max="5627" width="10.42578125" style="1" customWidth="1"/>
    <col min="5628" max="5628" width="0.85546875" style="1" customWidth="1"/>
    <col min="5629" max="5629" width="11.42578125" style="1" customWidth="1"/>
    <col min="5630" max="5630" width="12" style="1" customWidth="1"/>
    <col min="5631" max="5631" width="9.140625" style="1" customWidth="1"/>
    <col min="5632" max="5632" width="12.42578125" style="1" customWidth="1"/>
    <col min="5633" max="5633" width="0.85546875" style="1" customWidth="1"/>
    <col min="5634" max="5634" width="10.7109375" style="1" customWidth="1"/>
    <col min="5635" max="5635" width="10.28515625" style="1" customWidth="1"/>
    <col min="5636" max="5636" width="9.42578125" style="1" customWidth="1"/>
    <col min="5637" max="5637" width="12" style="1" customWidth="1"/>
    <col min="5638" max="5638" width="0.85546875" style="1" customWidth="1"/>
    <col min="5639" max="5639" width="12.140625" style="1" customWidth="1"/>
    <col min="5640" max="5640" width="2.42578125" style="1" customWidth="1"/>
    <col min="5641" max="5876" width="9.140625" style="1"/>
    <col min="5877" max="5877" width="1.85546875" style="1" customWidth="1"/>
    <col min="5878" max="5881" width="11.5703125" style="1" customWidth="1"/>
    <col min="5882" max="5882" width="10.140625" style="1" customWidth="1"/>
    <col min="5883" max="5883" width="10.42578125" style="1" customWidth="1"/>
    <col min="5884" max="5884" width="0.85546875" style="1" customWidth="1"/>
    <col min="5885" max="5885" width="11.42578125" style="1" customWidth="1"/>
    <col min="5886" max="5886" width="12" style="1" customWidth="1"/>
    <col min="5887" max="5887" width="9.140625" style="1" customWidth="1"/>
    <col min="5888" max="5888" width="12.42578125" style="1" customWidth="1"/>
    <col min="5889" max="5889" width="0.85546875" style="1" customWidth="1"/>
    <col min="5890" max="5890" width="10.7109375" style="1" customWidth="1"/>
    <col min="5891" max="5891" width="10.28515625" style="1" customWidth="1"/>
    <col min="5892" max="5892" width="9.42578125" style="1" customWidth="1"/>
    <col min="5893" max="5893" width="12" style="1" customWidth="1"/>
    <col min="5894" max="5894" width="0.85546875" style="1" customWidth="1"/>
    <col min="5895" max="5895" width="12.140625" style="1" customWidth="1"/>
    <col min="5896" max="5896" width="2.42578125" style="1" customWidth="1"/>
    <col min="5897" max="6132" width="9.140625" style="1"/>
    <col min="6133" max="6133" width="1.85546875" style="1" customWidth="1"/>
    <col min="6134" max="6137" width="11.5703125" style="1" customWidth="1"/>
    <col min="6138" max="6138" width="10.140625" style="1" customWidth="1"/>
    <col min="6139" max="6139" width="10.42578125" style="1" customWidth="1"/>
    <col min="6140" max="6140" width="0.85546875" style="1" customWidth="1"/>
    <col min="6141" max="6141" width="11.42578125" style="1" customWidth="1"/>
    <col min="6142" max="6142" width="12" style="1" customWidth="1"/>
    <col min="6143" max="6143" width="9.140625" style="1" customWidth="1"/>
    <col min="6144" max="6144" width="12.42578125" style="1" customWidth="1"/>
    <col min="6145" max="6145" width="0.85546875" style="1" customWidth="1"/>
    <col min="6146" max="6146" width="10.7109375" style="1" customWidth="1"/>
    <col min="6147" max="6147" width="10.28515625" style="1" customWidth="1"/>
    <col min="6148" max="6148" width="9.42578125" style="1" customWidth="1"/>
    <col min="6149" max="6149" width="12" style="1" customWidth="1"/>
    <col min="6150" max="6150" width="0.85546875" style="1" customWidth="1"/>
    <col min="6151" max="6151" width="12.140625" style="1" customWidth="1"/>
    <col min="6152" max="6152" width="2.42578125" style="1" customWidth="1"/>
    <col min="6153" max="6388" width="9.140625" style="1"/>
    <col min="6389" max="6389" width="1.85546875" style="1" customWidth="1"/>
    <col min="6390" max="6393" width="11.5703125" style="1" customWidth="1"/>
    <col min="6394" max="6394" width="10.140625" style="1" customWidth="1"/>
    <col min="6395" max="6395" width="10.42578125" style="1" customWidth="1"/>
    <col min="6396" max="6396" width="0.85546875" style="1" customWidth="1"/>
    <col min="6397" max="6397" width="11.42578125" style="1" customWidth="1"/>
    <col min="6398" max="6398" width="12" style="1" customWidth="1"/>
    <col min="6399" max="6399" width="9.140625" style="1" customWidth="1"/>
    <col min="6400" max="6400" width="12.42578125" style="1" customWidth="1"/>
    <col min="6401" max="6401" width="0.85546875" style="1" customWidth="1"/>
    <col min="6402" max="6402" width="10.7109375" style="1" customWidth="1"/>
    <col min="6403" max="6403" width="10.28515625" style="1" customWidth="1"/>
    <col min="6404" max="6404" width="9.42578125" style="1" customWidth="1"/>
    <col min="6405" max="6405" width="12" style="1" customWidth="1"/>
    <col min="6406" max="6406" width="0.85546875" style="1" customWidth="1"/>
    <col min="6407" max="6407" width="12.140625" style="1" customWidth="1"/>
    <col min="6408" max="6408" width="2.42578125" style="1" customWidth="1"/>
    <col min="6409" max="6644" width="9.140625" style="1"/>
    <col min="6645" max="6645" width="1.85546875" style="1" customWidth="1"/>
    <col min="6646" max="6649" width="11.5703125" style="1" customWidth="1"/>
    <col min="6650" max="6650" width="10.140625" style="1" customWidth="1"/>
    <col min="6651" max="6651" width="10.42578125" style="1" customWidth="1"/>
    <col min="6652" max="6652" width="0.85546875" style="1" customWidth="1"/>
    <col min="6653" max="6653" width="11.42578125" style="1" customWidth="1"/>
    <col min="6654" max="6654" width="12" style="1" customWidth="1"/>
    <col min="6655" max="6655" width="9.140625" style="1" customWidth="1"/>
    <col min="6656" max="6656" width="12.42578125" style="1" customWidth="1"/>
    <col min="6657" max="6657" width="0.85546875" style="1" customWidth="1"/>
    <col min="6658" max="6658" width="10.7109375" style="1" customWidth="1"/>
    <col min="6659" max="6659" width="10.28515625" style="1" customWidth="1"/>
    <col min="6660" max="6660" width="9.42578125" style="1" customWidth="1"/>
    <col min="6661" max="6661" width="12" style="1" customWidth="1"/>
    <col min="6662" max="6662" width="0.85546875" style="1" customWidth="1"/>
    <col min="6663" max="6663" width="12.140625" style="1" customWidth="1"/>
    <col min="6664" max="6664" width="2.42578125" style="1" customWidth="1"/>
    <col min="6665" max="6900" width="9.140625" style="1"/>
    <col min="6901" max="6901" width="1.85546875" style="1" customWidth="1"/>
    <col min="6902" max="6905" width="11.5703125" style="1" customWidth="1"/>
    <col min="6906" max="6906" width="10.140625" style="1" customWidth="1"/>
    <col min="6907" max="6907" width="10.42578125" style="1" customWidth="1"/>
    <col min="6908" max="6908" width="0.85546875" style="1" customWidth="1"/>
    <col min="6909" max="6909" width="11.42578125" style="1" customWidth="1"/>
    <col min="6910" max="6910" width="12" style="1" customWidth="1"/>
    <col min="6911" max="6911" width="9.140625" style="1" customWidth="1"/>
    <col min="6912" max="6912" width="12.42578125" style="1" customWidth="1"/>
    <col min="6913" max="6913" width="0.85546875" style="1" customWidth="1"/>
    <col min="6914" max="6914" width="10.7109375" style="1" customWidth="1"/>
    <col min="6915" max="6915" width="10.28515625" style="1" customWidth="1"/>
    <col min="6916" max="6916" width="9.42578125" style="1" customWidth="1"/>
    <col min="6917" max="6917" width="12" style="1" customWidth="1"/>
    <col min="6918" max="6918" width="0.85546875" style="1" customWidth="1"/>
    <col min="6919" max="6919" width="12.140625" style="1" customWidth="1"/>
    <col min="6920" max="6920" width="2.42578125" style="1" customWidth="1"/>
    <col min="6921" max="7156" width="9.140625" style="1"/>
    <col min="7157" max="7157" width="1.85546875" style="1" customWidth="1"/>
    <col min="7158" max="7161" width="11.5703125" style="1" customWidth="1"/>
    <col min="7162" max="7162" width="10.140625" style="1" customWidth="1"/>
    <col min="7163" max="7163" width="10.42578125" style="1" customWidth="1"/>
    <col min="7164" max="7164" width="0.85546875" style="1" customWidth="1"/>
    <col min="7165" max="7165" width="11.42578125" style="1" customWidth="1"/>
    <col min="7166" max="7166" width="12" style="1" customWidth="1"/>
    <col min="7167" max="7167" width="9.140625" style="1" customWidth="1"/>
    <col min="7168" max="7168" width="12.42578125" style="1" customWidth="1"/>
    <col min="7169" max="7169" width="0.85546875" style="1" customWidth="1"/>
    <col min="7170" max="7170" width="10.7109375" style="1" customWidth="1"/>
    <col min="7171" max="7171" width="10.28515625" style="1" customWidth="1"/>
    <col min="7172" max="7172" width="9.42578125" style="1" customWidth="1"/>
    <col min="7173" max="7173" width="12" style="1" customWidth="1"/>
    <col min="7174" max="7174" width="0.85546875" style="1" customWidth="1"/>
    <col min="7175" max="7175" width="12.140625" style="1" customWidth="1"/>
    <col min="7176" max="7176" width="2.42578125" style="1" customWidth="1"/>
    <col min="7177" max="7412" width="9.140625" style="1"/>
    <col min="7413" max="7413" width="1.85546875" style="1" customWidth="1"/>
    <col min="7414" max="7417" width="11.5703125" style="1" customWidth="1"/>
    <col min="7418" max="7418" width="10.140625" style="1" customWidth="1"/>
    <col min="7419" max="7419" width="10.42578125" style="1" customWidth="1"/>
    <col min="7420" max="7420" width="0.85546875" style="1" customWidth="1"/>
    <col min="7421" max="7421" width="11.42578125" style="1" customWidth="1"/>
    <col min="7422" max="7422" width="12" style="1" customWidth="1"/>
    <col min="7423" max="7423" width="9.140625" style="1" customWidth="1"/>
    <col min="7424" max="7424" width="12.42578125" style="1" customWidth="1"/>
    <col min="7425" max="7425" width="0.85546875" style="1" customWidth="1"/>
    <col min="7426" max="7426" width="10.7109375" style="1" customWidth="1"/>
    <col min="7427" max="7427" width="10.28515625" style="1" customWidth="1"/>
    <col min="7428" max="7428" width="9.42578125" style="1" customWidth="1"/>
    <col min="7429" max="7429" width="12" style="1" customWidth="1"/>
    <col min="7430" max="7430" width="0.85546875" style="1" customWidth="1"/>
    <col min="7431" max="7431" width="12.140625" style="1" customWidth="1"/>
    <col min="7432" max="7432" width="2.42578125" style="1" customWidth="1"/>
    <col min="7433" max="7668" width="9.140625" style="1"/>
    <col min="7669" max="7669" width="1.85546875" style="1" customWidth="1"/>
    <col min="7670" max="7673" width="11.5703125" style="1" customWidth="1"/>
    <col min="7674" max="7674" width="10.140625" style="1" customWidth="1"/>
    <col min="7675" max="7675" width="10.42578125" style="1" customWidth="1"/>
    <col min="7676" max="7676" width="0.85546875" style="1" customWidth="1"/>
    <col min="7677" max="7677" width="11.42578125" style="1" customWidth="1"/>
    <col min="7678" max="7678" width="12" style="1" customWidth="1"/>
    <col min="7679" max="7679" width="9.140625" style="1" customWidth="1"/>
    <col min="7680" max="7680" width="12.42578125" style="1" customWidth="1"/>
    <col min="7681" max="7681" width="0.85546875" style="1" customWidth="1"/>
    <col min="7682" max="7682" width="10.7109375" style="1" customWidth="1"/>
    <col min="7683" max="7683" width="10.28515625" style="1" customWidth="1"/>
    <col min="7684" max="7684" width="9.42578125" style="1" customWidth="1"/>
    <col min="7685" max="7685" width="12" style="1" customWidth="1"/>
    <col min="7686" max="7686" width="0.85546875" style="1" customWidth="1"/>
    <col min="7687" max="7687" width="12.140625" style="1" customWidth="1"/>
    <col min="7688" max="7688" width="2.42578125" style="1" customWidth="1"/>
    <col min="7689" max="7924" width="9.140625" style="1"/>
    <col min="7925" max="7925" width="1.85546875" style="1" customWidth="1"/>
    <col min="7926" max="7929" width="11.5703125" style="1" customWidth="1"/>
    <col min="7930" max="7930" width="10.140625" style="1" customWidth="1"/>
    <col min="7931" max="7931" width="10.42578125" style="1" customWidth="1"/>
    <col min="7932" max="7932" width="0.85546875" style="1" customWidth="1"/>
    <col min="7933" max="7933" width="11.42578125" style="1" customWidth="1"/>
    <col min="7934" max="7934" width="12" style="1" customWidth="1"/>
    <col min="7935" max="7935" width="9.140625" style="1" customWidth="1"/>
    <col min="7936" max="7936" width="12.42578125" style="1" customWidth="1"/>
    <col min="7937" max="7937" width="0.85546875" style="1" customWidth="1"/>
    <col min="7938" max="7938" width="10.7109375" style="1" customWidth="1"/>
    <col min="7939" max="7939" width="10.28515625" style="1" customWidth="1"/>
    <col min="7940" max="7940" width="9.42578125" style="1" customWidth="1"/>
    <col min="7941" max="7941" width="12" style="1" customWidth="1"/>
    <col min="7942" max="7942" width="0.85546875" style="1" customWidth="1"/>
    <col min="7943" max="7943" width="12.140625" style="1" customWidth="1"/>
    <col min="7944" max="7944" width="2.42578125" style="1" customWidth="1"/>
    <col min="7945" max="8180" width="9.140625" style="1"/>
    <col min="8181" max="8181" width="1.85546875" style="1" customWidth="1"/>
    <col min="8182" max="8185" width="11.5703125" style="1" customWidth="1"/>
    <col min="8186" max="8186" width="10.140625" style="1" customWidth="1"/>
    <col min="8187" max="8187" width="10.42578125" style="1" customWidth="1"/>
    <col min="8188" max="8188" width="0.85546875" style="1" customWidth="1"/>
    <col min="8189" max="8189" width="11.42578125" style="1" customWidth="1"/>
    <col min="8190" max="8190" width="12" style="1" customWidth="1"/>
    <col min="8191" max="8191" width="9.140625" style="1" customWidth="1"/>
    <col min="8192" max="8192" width="12.42578125" style="1" customWidth="1"/>
    <col min="8193" max="8193" width="0.85546875" style="1" customWidth="1"/>
    <col min="8194" max="8194" width="10.7109375" style="1" customWidth="1"/>
    <col min="8195" max="8195" width="10.28515625" style="1" customWidth="1"/>
    <col min="8196" max="8196" width="9.42578125" style="1" customWidth="1"/>
    <col min="8197" max="8197" width="12" style="1" customWidth="1"/>
    <col min="8198" max="8198" width="0.85546875" style="1" customWidth="1"/>
    <col min="8199" max="8199" width="12.140625" style="1" customWidth="1"/>
    <col min="8200" max="8200" width="2.42578125" style="1" customWidth="1"/>
    <col min="8201" max="8436" width="9.140625" style="1"/>
    <col min="8437" max="8437" width="1.85546875" style="1" customWidth="1"/>
    <col min="8438" max="8441" width="11.5703125" style="1" customWidth="1"/>
    <col min="8442" max="8442" width="10.140625" style="1" customWidth="1"/>
    <col min="8443" max="8443" width="10.42578125" style="1" customWidth="1"/>
    <col min="8444" max="8444" width="0.85546875" style="1" customWidth="1"/>
    <col min="8445" max="8445" width="11.42578125" style="1" customWidth="1"/>
    <col min="8446" max="8446" width="12" style="1" customWidth="1"/>
    <col min="8447" max="8447" width="9.140625" style="1" customWidth="1"/>
    <col min="8448" max="8448" width="12.42578125" style="1" customWidth="1"/>
    <col min="8449" max="8449" width="0.85546875" style="1" customWidth="1"/>
    <col min="8450" max="8450" width="10.7109375" style="1" customWidth="1"/>
    <col min="8451" max="8451" width="10.28515625" style="1" customWidth="1"/>
    <col min="8452" max="8452" width="9.42578125" style="1" customWidth="1"/>
    <col min="8453" max="8453" width="12" style="1" customWidth="1"/>
    <col min="8454" max="8454" width="0.85546875" style="1" customWidth="1"/>
    <col min="8455" max="8455" width="12.140625" style="1" customWidth="1"/>
    <col min="8456" max="8456" width="2.42578125" style="1" customWidth="1"/>
    <col min="8457" max="8692" width="9.140625" style="1"/>
    <col min="8693" max="8693" width="1.85546875" style="1" customWidth="1"/>
    <col min="8694" max="8697" width="11.5703125" style="1" customWidth="1"/>
    <col min="8698" max="8698" width="10.140625" style="1" customWidth="1"/>
    <col min="8699" max="8699" width="10.42578125" style="1" customWidth="1"/>
    <col min="8700" max="8700" width="0.85546875" style="1" customWidth="1"/>
    <col min="8701" max="8701" width="11.42578125" style="1" customWidth="1"/>
    <col min="8702" max="8702" width="12" style="1" customWidth="1"/>
    <col min="8703" max="8703" width="9.140625" style="1" customWidth="1"/>
    <col min="8704" max="8704" width="12.42578125" style="1" customWidth="1"/>
    <col min="8705" max="8705" width="0.85546875" style="1" customWidth="1"/>
    <col min="8706" max="8706" width="10.7109375" style="1" customWidth="1"/>
    <col min="8707" max="8707" width="10.28515625" style="1" customWidth="1"/>
    <col min="8708" max="8708" width="9.42578125" style="1" customWidth="1"/>
    <col min="8709" max="8709" width="12" style="1" customWidth="1"/>
    <col min="8710" max="8710" width="0.85546875" style="1" customWidth="1"/>
    <col min="8711" max="8711" width="12.140625" style="1" customWidth="1"/>
    <col min="8712" max="8712" width="2.42578125" style="1" customWidth="1"/>
    <col min="8713" max="8948" width="9.140625" style="1"/>
    <col min="8949" max="8949" width="1.85546875" style="1" customWidth="1"/>
    <col min="8950" max="8953" width="11.5703125" style="1" customWidth="1"/>
    <col min="8954" max="8954" width="10.140625" style="1" customWidth="1"/>
    <col min="8955" max="8955" width="10.42578125" style="1" customWidth="1"/>
    <col min="8956" max="8956" width="0.85546875" style="1" customWidth="1"/>
    <col min="8957" max="8957" width="11.42578125" style="1" customWidth="1"/>
    <col min="8958" max="8958" width="12" style="1" customWidth="1"/>
    <col min="8959" max="8959" width="9.140625" style="1" customWidth="1"/>
    <col min="8960" max="8960" width="12.42578125" style="1" customWidth="1"/>
    <col min="8961" max="8961" width="0.85546875" style="1" customWidth="1"/>
    <col min="8962" max="8962" width="10.7109375" style="1" customWidth="1"/>
    <col min="8963" max="8963" width="10.28515625" style="1" customWidth="1"/>
    <col min="8964" max="8964" width="9.42578125" style="1" customWidth="1"/>
    <col min="8965" max="8965" width="12" style="1" customWidth="1"/>
    <col min="8966" max="8966" width="0.85546875" style="1" customWidth="1"/>
    <col min="8967" max="8967" width="12.140625" style="1" customWidth="1"/>
    <col min="8968" max="8968" width="2.42578125" style="1" customWidth="1"/>
    <col min="8969" max="9204" width="9.140625" style="1"/>
    <col min="9205" max="9205" width="1.85546875" style="1" customWidth="1"/>
    <col min="9206" max="9209" width="11.5703125" style="1" customWidth="1"/>
    <col min="9210" max="9210" width="10.140625" style="1" customWidth="1"/>
    <col min="9211" max="9211" width="10.42578125" style="1" customWidth="1"/>
    <col min="9212" max="9212" width="0.85546875" style="1" customWidth="1"/>
    <col min="9213" max="9213" width="11.42578125" style="1" customWidth="1"/>
    <col min="9214" max="9214" width="12" style="1" customWidth="1"/>
    <col min="9215" max="9215" width="9.140625" style="1" customWidth="1"/>
    <col min="9216" max="9216" width="12.42578125" style="1" customWidth="1"/>
    <col min="9217" max="9217" width="0.85546875" style="1" customWidth="1"/>
    <col min="9218" max="9218" width="10.7109375" style="1" customWidth="1"/>
    <col min="9219" max="9219" width="10.28515625" style="1" customWidth="1"/>
    <col min="9220" max="9220" width="9.42578125" style="1" customWidth="1"/>
    <col min="9221" max="9221" width="12" style="1" customWidth="1"/>
    <col min="9222" max="9222" width="0.85546875" style="1" customWidth="1"/>
    <col min="9223" max="9223" width="12.140625" style="1" customWidth="1"/>
    <col min="9224" max="9224" width="2.42578125" style="1" customWidth="1"/>
    <col min="9225" max="9460" width="9.140625" style="1"/>
    <col min="9461" max="9461" width="1.85546875" style="1" customWidth="1"/>
    <col min="9462" max="9465" width="11.5703125" style="1" customWidth="1"/>
    <col min="9466" max="9466" width="10.140625" style="1" customWidth="1"/>
    <col min="9467" max="9467" width="10.42578125" style="1" customWidth="1"/>
    <col min="9468" max="9468" width="0.85546875" style="1" customWidth="1"/>
    <col min="9469" max="9469" width="11.42578125" style="1" customWidth="1"/>
    <col min="9470" max="9470" width="12" style="1" customWidth="1"/>
    <col min="9471" max="9471" width="9.140625" style="1" customWidth="1"/>
    <col min="9472" max="9472" width="12.42578125" style="1" customWidth="1"/>
    <col min="9473" max="9473" width="0.85546875" style="1" customWidth="1"/>
    <col min="9474" max="9474" width="10.7109375" style="1" customWidth="1"/>
    <col min="9475" max="9475" width="10.28515625" style="1" customWidth="1"/>
    <col min="9476" max="9476" width="9.42578125" style="1" customWidth="1"/>
    <col min="9477" max="9477" width="12" style="1" customWidth="1"/>
    <col min="9478" max="9478" width="0.85546875" style="1" customWidth="1"/>
    <col min="9479" max="9479" width="12.140625" style="1" customWidth="1"/>
    <col min="9480" max="9480" width="2.42578125" style="1" customWidth="1"/>
    <col min="9481" max="9716" width="9.140625" style="1"/>
    <col min="9717" max="9717" width="1.85546875" style="1" customWidth="1"/>
    <col min="9718" max="9721" width="11.5703125" style="1" customWidth="1"/>
    <col min="9722" max="9722" width="10.140625" style="1" customWidth="1"/>
    <col min="9723" max="9723" width="10.42578125" style="1" customWidth="1"/>
    <col min="9724" max="9724" width="0.85546875" style="1" customWidth="1"/>
    <col min="9725" max="9725" width="11.42578125" style="1" customWidth="1"/>
    <col min="9726" max="9726" width="12" style="1" customWidth="1"/>
    <col min="9727" max="9727" width="9.140625" style="1" customWidth="1"/>
    <col min="9728" max="9728" width="12.42578125" style="1" customWidth="1"/>
    <col min="9729" max="9729" width="0.85546875" style="1" customWidth="1"/>
    <col min="9730" max="9730" width="10.7109375" style="1" customWidth="1"/>
    <col min="9731" max="9731" width="10.28515625" style="1" customWidth="1"/>
    <col min="9732" max="9732" width="9.42578125" style="1" customWidth="1"/>
    <col min="9733" max="9733" width="12" style="1" customWidth="1"/>
    <col min="9734" max="9734" width="0.85546875" style="1" customWidth="1"/>
    <col min="9735" max="9735" width="12.140625" style="1" customWidth="1"/>
    <col min="9736" max="9736" width="2.42578125" style="1" customWidth="1"/>
    <col min="9737" max="9972" width="9.140625" style="1"/>
    <col min="9973" max="9973" width="1.85546875" style="1" customWidth="1"/>
    <col min="9974" max="9977" width="11.5703125" style="1" customWidth="1"/>
    <col min="9978" max="9978" width="10.140625" style="1" customWidth="1"/>
    <col min="9979" max="9979" width="10.42578125" style="1" customWidth="1"/>
    <col min="9980" max="9980" width="0.85546875" style="1" customWidth="1"/>
    <col min="9981" max="9981" width="11.42578125" style="1" customWidth="1"/>
    <col min="9982" max="9982" width="12" style="1" customWidth="1"/>
    <col min="9983" max="9983" width="9.140625" style="1" customWidth="1"/>
    <col min="9984" max="9984" width="12.42578125" style="1" customWidth="1"/>
    <col min="9985" max="9985" width="0.85546875" style="1" customWidth="1"/>
    <col min="9986" max="9986" width="10.7109375" style="1" customWidth="1"/>
    <col min="9987" max="9987" width="10.28515625" style="1" customWidth="1"/>
    <col min="9988" max="9988" width="9.42578125" style="1" customWidth="1"/>
    <col min="9989" max="9989" width="12" style="1" customWidth="1"/>
    <col min="9990" max="9990" width="0.85546875" style="1" customWidth="1"/>
    <col min="9991" max="9991" width="12.140625" style="1" customWidth="1"/>
    <col min="9992" max="9992" width="2.42578125" style="1" customWidth="1"/>
    <col min="9993" max="10228" width="9.140625" style="1"/>
    <col min="10229" max="10229" width="1.85546875" style="1" customWidth="1"/>
    <col min="10230" max="10233" width="11.5703125" style="1" customWidth="1"/>
    <col min="10234" max="10234" width="10.140625" style="1" customWidth="1"/>
    <col min="10235" max="10235" width="10.42578125" style="1" customWidth="1"/>
    <col min="10236" max="10236" width="0.85546875" style="1" customWidth="1"/>
    <col min="10237" max="10237" width="11.42578125" style="1" customWidth="1"/>
    <col min="10238" max="10238" width="12" style="1" customWidth="1"/>
    <col min="10239" max="10239" width="9.140625" style="1" customWidth="1"/>
    <col min="10240" max="10240" width="12.42578125" style="1" customWidth="1"/>
    <col min="10241" max="10241" width="0.85546875" style="1" customWidth="1"/>
    <col min="10242" max="10242" width="10.7109375" style="1" customWidth="1"/>
    <col min="10243" max="10243" width="10.28515625" style="1" customWidth="1"/>
    <col min="10244" max="10244" width="9.42578125" style="1" customWidth="1"/>
    <col min="10245" max="10245" width="12" style="1" customWidth="1"/>
    <col min="10246" max="10246" width="0.85546875" style="1" customWidth="1"/>
    <col min="10247" max="10247" width="12.140625" style="1" customWidth="1"/>
    <col min="10248" max="10248" width="2.42578125" style="1" customWidth="1"/>
    <col min="10249" max="10484" width="9.140625" style="1"/>
    <col min="10485" max="10485" width="1.85546875" style="1" customWidth="1"/>
    <col min="10486" max="10489" width="11.5703125" style="1" customWidth="1"/>
    <col min="10490" max="10490" width="10.140625" style="1" customWidth="1"/>
    <col min="10491" max="10491" width="10.42578125" style="1" customWidth="1"/>
    <col min="10492" max="10492" width="0.85546875" style="1" customWidth="1"/>
    <col min="10493" max="10493" width="11.42578125" style="1" customWidth="1"/>
    <col min="10494" max="10494" width="12" style="1" customWidth="1"/>
    <col min="10495" max="10495" width="9.140625" style="1" customWidth="1"/>
    <col min="10496" max="10496" width="12.42578125" style="1" customWidth="1"/>
    <col min="10497" max="10497" width="0.85546875" style="1" customWidth="1"/>
    <col min="10498" max="10498" width="10.7109375" style="1" customWidth="1"/>
    <col min="10499" max="10499" width="10.28515625" style="1" customWidth="1"/>
    <col min="10500" max="10500" width="9.42578125" style="1" customWidth="1"/>
    <col min="10501" max="10501" width="12" style="1" customWidth="1"/>
    <col min="10502" max="10502" width="0.85546875" style="1" customWidth="1"/>
    <col min="10503" max="10503" width="12.140625" style="1" customWidth="1"/>
    <col min="10504" max="10504" width="2.42578125" style="1" customWidth="1"/>
    <col min="10505" max="10740" width="9.140625" style="1"/>
    <col min="10741" max="10741" width="1.85546875" style="1" customWidth="1"/>
    <col min="10742" max="10745" width="11.5703125" style="1" customWidth="1"/>
    <col min="10746" max="10746" width="10.140625" style="1" customWidth="1"/>
    <col min="10747" max="10747" width="10.42578125" style="1" customWidth="1"/>
    <col min="10748" max="10748" width="0.85546875" style="1" customWidth="1"/>
    <col min="10749" max="10749" width="11.42578125" style="1" customWidth="1"/>
    <col min="10750" max="10750" width="12" style="1" customWidth="1"/>
    <col min="10751" max="10751" width="9.140625" style="1" customWidth="1"/>
    <col min="10752" max="10752" width="12.42578125" style="1" customWidth="1"/>
    <col min="10753" max="10753" width="0.85546875" style="1" customWidth="1"/>
    <col min="10754" max="10754" width="10.7109375" style="1" customWidth="1"/>
    <col min="10755" max="10755" width="10.28515625" style="1" customWidth="1"/>
    <col min="10756" max="10756" width="9.42578125" style="1" customWidth="1"/>
    <col min="10757" max="10757" width="12" style="1" customWidth="1"/>
    <col min="10758" max="10758" width="0.85546875" style="1" customWidth="1"/>
    <col min="10759" max="10759" width="12.140625" style="1" customWidth="1"/>
    <col min="10760" max="10760" width="2.42578125" style="1" customWidth="1"/>
    <col min="10761" max="10996" width="9.140625" style="1"/>
    <col min="10997" max="10997" width="1.85546875" style="1" customWidth="1"/>
    <col min="10998" max="11001" width="11.5703125" style="1" customWidth="1"/>
    <col min="11002" max="11002" width="10.140625" style="1" customWidth="1"/>
    <col min="11003" max="11003" width="10.42578125" style="1" customWidth="1"/>
    <col min="11004" max="11004" width="0.85546875" style="1" customWidth="1"/>
    <col min="11005" max="11005" width="11.42578125" style="1" customWidth="1"/>
    <col min="11006" max="11006" width="12" style="1" customWidth="1"/>
    <col min="11007" max="11007" width="9.140625" style="1" customWidth="1"/>
    <col min="11008" max="11008" width="12.42578125" style="1" customWidth="1"/>
    <col min="11009" max="11009" width="0.85546875" style="1" customWidth="1"/>
    <col min="11010" max="11010" width="10.7109375" style="1" customWidth="1"/>
    <col min="11011" max="11011" width="10.28515625" style="1" customWidth="1"/>
    <col min="11012" max="11012" width="9.42578125" style="1" customWidth="1"/>
    <col min="11013" max="11013" width="12" style="1" customWidth="1"/>
    <col min="11014" max="11014" width="0.85546875" style="1" customWidth="1"/>
    <col min="11015" max="11015" width="12.140625" style="1" customWidth="1"/>
    <col min="11016" max="11016" width="2.42578125" style="1" customWidth="1"/>
    <col min="11017" max="11252" width="9.140625" style="1"/>
    <col min="11253" max="11253" width="1.85546875" style="1" customWidth="1"/>
    <col min="11254" max="11257" width="11.5703125" style="1" customWidth="1"/>
    <col min="11258" max="11258" width="10.140625" style="1" customWidth="1"/>
    <col min="11259" max="11259" width="10.42578125" style="1" customWidth="1"/>
    <col min="11260" max="11260" width="0.85546875" style="1" customWidth="1"/>
    <col min="11261" max="11261" width="11.42578125" style="1" customWidth="1"/>
    <col min="11262" max="11262" width="12" style="1" customWidth="1"/>
    <col min="11263" max="11263" width="9.140625" style="1" customWidth="1"/>
    <col min="11264" max="11264" width="12.42578125" style="1" customWidth="1"/>
    <col min="11265" max="11265" width="0.85546875" style="1" customWidth="1"/>
    <col min="11266" max="11266" width="10.7109375" style="1" customWidth="1"/>
    <col min="11267" max="11267" width="10.28515625" style="1" customWidth="1"/>
    <col min="11268" max="11268" width="9.42578125" style="1" customWidth="1"/>
    <col min="11269" max="11269" width="12" style="1" customWidth="1"/>
    <col min="11270" max="11270" width="0.85546875" style="1" customWidth="1"/>
    <col min="11271" max="11271" width="12.140625" style="1" customWidth="1"/>
    <col min="11272" max="11272" width="2.42578125" style="1" customWidth="1"/>
    <col min="11273" max="11508" width="9.140625" style="1"/>
    <col min="11509" max="11509" width="1.85546875" style="1" customWidth="1"/>
    <col min="11510" max="11513" width="11.5703125" style="1" customWidth="1"/>
    <col min="11514" max="11514" width="10.140625" style="1" customWidth="1"/>
    <col min="11515" max="11515" width="10.42578125" style="1" customWidth="1"/>
    <col min="11516" max="11516" width="0.85546875" style="1" customWidth="1"/>
    <col min="11517" max="11517" width="11.42578125" style="1" customWidth="1"/>
    <col min="11518" max="11518" width="12" style="1" customWidth="1"/>
    <col min="11519" max="11519" width="9.140625" style="1" customWidth="1"/>
    <col min="11520" max="11520" width="12.42578125" style="1" customWidth="1"/>
    <col min="11521" max="11521" width="0.85546875" style="1" customWidth="1"/>
    <col min="11522" max="11522" width="10.7109375" style="1" customWidth="1"/>
    <col min="11523" max="11523" width="10.28515625" style="1" customWidth="1"/>
    <col min="11524" max="11524" width="9.42578125" style="1" customWidth="1"/>
    <col min="11525" max="11525" width="12" style="1" customWidth="1"/>
    <col min="11526" max="11526" width="0.85546875" style="1" customWidth="1"/>
    <col min="11527" max="11527" width="12.140625" style="1" customWidth="1"/>
    <col min="11528" max="11528" width="2.42578125" style="1" customWidth="1"/>
    <col min="11529" max="11764" width="9.140625" style="1"/>
    <col min="11765" max="11765" width="1.85546875" style="1" customWidth="1"/>
    <col min="11766" max="11769" width="11.5703125" style="1" customWidth="1"/>
    <col min="11770" max="11770" width="10.140625" style="1" customWidth="1"/>
    <col min="11771" max="11771" width="10.42578125" style="1" customWidth="1"/>
    <col min="11772" max="11772" width="0.85546875" style="1" customWidth="1"/>
    <col min="11773" max="11773" width="11.42578125" style="1" customWidth="1"/>
    <col min="11774" max="11774" width="12" style="1" customWidth="1"/>
    <col min="11775" max="11775" width="9.140625" style="1" customWidth="1"/>
    <col min="11776" max="11776" width="12.42578125" style="1" customWidth="1"/>
    <col min="11777" max="11777" width="0.85546875" style="1" customWidth="1"/>
    <col min="11778" max="11778" width="10.7109375" style="1" customWidth="1"/>
    <col min="11779" max="11779" width="10.28515625" style="1" customWidth="1"/>
    <col min="11780" max="11780" width="9.42578125" style="1" customWidth="1"/>
    <col min="11781" max="11781" width="12" style="1" customWidth="1"/>
    <col min="11782" max="11782" width="0.85546875" style="1" customWidth="1"/>
    <col min="11783" max="11783" width="12.140625" style="1" customWidth="1"/>
    <col min="11784" max="11784" width="2.42578125" style="1" customWidth="1"/>
    <col min="11785" max="12020" width="9.140625" style="1"/>
    <col min="12021" max="12021" width="1.85546875" style="1" customWidth="1"/>
    <col min="12022" max="12025" width="11.5703125" style="1" customWidth="1"/>
    <col min="12026" max="12026" width="10.140625" style="1" customWidth="1"/>
    <col min="12027" max="12027" width="10.42578125" style="1" customWidth="1"/>
    <col min="12028" max="12028" width="0.85546875" style="1" customWidth="1"/>
    <col min="12029" max="12029" width="11.42578125" style="1" customWidth="1"/>
    <col min="12030" max="12030" width="12" style="1" customWidth="1"/>
    <col min="12031" max="12031" width="9.140625" style="1" customWidth="1"/>
    <col min="12032" max="12032" width="12.42578125" style="1" customWidth="1"/>
    <col min="12033" max="12033" width="0.85546875" style="1" customWidth="1"/>
    <col min="12034" max="12034" width="10.7109375" style="1" customWidth="1"/>
    <col min="12035" max="12035" width="10.28515625" style="1" customWidth="1"/>
    <col min="12036" max="12036" width="9.42578125" style="1" customWidth="1"/>
    <col min="12037" max="12037" width="12" style="1" customWidth="1"/>
    <col min="12038" max="12038" width="0.85546875" style="1" customWidth="1"/>
    <col min="12039" max="12039" width="12.140625" style="1" customWidth="1"/>
    <col min="12040" max="12040" width="2.42578125" style="1" customWidth="1"/>
    <col min="12041" max="12276" width="9.140625" style="1"/>
    <col min="12277" max="12277" width="1.85546875" style="1" customWidth="1"/>
    <col min="12278" max="12281" width="11.5703125" style="1" customWidth="1"/>
    <col min="12282" max="12282" width="10.140625" style="1" customWidth="1"/>
    <col min="12283" max="12283" width="10.42578125" style="1" customWidth="1"/>
    <col min="12284" max="12284" width="0.85546875" style="1" customWidth="1"/>
    <col min="12285" max="12285" width="11.42578125" style="1" customWidth="1"/>
    <col min="12286" max="12286" width="12" style="1" customWidth="1"/>
    <col min="12287" max="12287" width="9.140625" style="1" customWidth="1"/>
    <col min="12288" max="12288" width="12.42578125" style="1" customWidth="1"/>
    <col min="12289" max="12289" width="0.85546875" style="1" customWidth="1"/>
    <col min="12290" max="12290" width="10.7109375" style="1" customWidth="1"/>
    <col min="12291" max="12291" width="10.28515625" style="1" customWidth="1"/>
    <col min="12292" max="12292" width="9.42578125" style="1" customWidth="1"/>
    <col min="12293" max="12293" width="12" style="1" customWidth="1"/>
    <col min="12294" max="12294" width="0.85546875" style="1" customWidth="1"/>
    <col min="12295" max="12295" width="12.140625" style="1" customWidth="1"/>
    <col min="12296" max="12296" width="2.42578125" style="1" customWidth="1"/>
    <col min="12297" max="12532" width="9.140625" style="1"/>
    <col min="12533" max="12533" width="1.85546875" style="1" customWidth="1"/>
    <col min="12534" max="12537" width="11.5703125" style="1" customWidth="1"/>
    <col min="12538" max="12538" width="10.140625" style="1" customWidth="1"/>
    <col min="12539" max="12539" width="10.42578125" style="1" customWidth="1"/>
    <col min="12540" max="12540" width="0.85546875" style="1" customWidth="1"/>
    <col min="12541" max="12541" width="11.42578125" style="1" customWidth="1"/>
    <col min="12542" max="12542" width="12" style="1" customWidth="1"/>
    <col min="12543" max="12543" width="9.140625" style="1" customWidth="1"/>
    <col min="12544" max="12544" width="12.42578125" style="1" customWidth="1"/>
    <col min="12545" max="12545" width="0.85546875" style="1" customWidth="1"/>
    <col min="12546" max="12546" width="10.7109375" style="1" customWidth="1"/>
    <col min="12547" max="12547" width="10.28515625" style="1" customWidth="1"/>
    <col min="12548" max="12548" width="9.42578125" style="1" customWidth="1"/>
    <col min="12549" max="12549" width="12" style="1" customWidth="1"/>
    <col min="12550" max="12550" width="0.85546875" style="1" customWidth="1"/>
    <col min="12551" max="12551" width="12.140625" style="1" customWidth="1"/>
    <col min="12552" max="12552" width="2.42578125" style="1" customWidth="1"/>
    <col min="12553" max="12788" width="9.140625" style="1"/>
    <col min="12789" max="12789" width="1.85546875" style="1" customWidth="1"/>
    <col min="12790" max="12793" width="11.5703125" style="1" customWidth="1"/>
    <col min="12794" max="12794" width="10.140625" style="1" customWidth="1"/>
    <col min="12795" max="12795" width="10.42578125" style="1" customWidth="1"/>
    <col min="12796" max="12796" width="0.85546875" style="1" customWidth="1"/>
    <col min="12797" max="12797" width="11.42578125" style="1" customWidth="1"/>
    <col min="12798" max="12798" width="12" style="1" customWidth="1"/>
    <col min="12799" max="12799" width="9.140625" style="1" customWidth="1"/>
    <col min="12800" max="12800" width="12.42578125" style="1" customWidth="1"/>
    <col min="12801" max="12801" width="0.85546875" style="1" customWidth="1"/>
    <col min="12802" max="12802" width="10.7109375" style="1" customWidth="1"/>
    <col min="12803" max="12803" width="10.28515625" style="1" customWidth="1"/>
    <col min="12804" max="12804" width="9.42578125" style="1" customWidth="1"/>
    <col min="12805" max="12805" width="12" style="1" customWidth="1"/>
    <col min="12806" max="12806" width="0.85546875" style="1" customWidth="1"/>
    <col min="12807" max="12807" width="12.140625" style="1" customWidth="1"/>
    <col min="12808" max="12808" width="2.42578125" style="1" customWidth="1"/>
    <col min="12809" max="13044" width="9.140625" style="1"/>
    <col min="13045" max="13045" width="1.85546875" style="1" customWidth="1"/>
    <col min="13046" max="13049" width="11.5703125" style="1" customWidth="1"/>
    <col min="13050" max="13050" width="10.140625" style="1" customWidth="1"/>
    <col min="13051" max="13051" width="10.42578125" style="1" customWidth="1"/>
    <col min="13052" max="13052" width="0.85546875" style="1" customWidth="1"/>
    <col min="13053" max="13053" width="11.42578125" style="1" customWidth="1"/>
    <col min="13054" max="13054" width="12" style="1" customWidth="1"/>
    <col min="13055" max="13055" width="9.140625" style="1" customWidth="1"/>
    <col min="13056" max="13056" width="12.42578125" style="1" customWidth="1"/>
    <col min="13057" max="13057" width="0.85546875" style="1" customWidth="1"/>
    <col min="13058" max="13058" width="10.7109375" style="1" customWidth="1"/>
    <col min="13059" max="13059" width="10.28515625" style="1" customWidth="1"/>
    <col min="13060" max="13060" width="9.42578125" style="1" customWidth="1"/>
    <col min="13061" max="13061" width="12" style="1" customWidth="1"/>
    <col min="13062" max="13062" width="0.85546875" style="1" customWidth="1"/>
    <col min="13063" max="13063" width="12.140625" style="1" customWidth="1"/>
    <col min="13064" max="13064" width="2.42578125" style="1" customWidth="1"/>
    <col min="13065" max="13300" width="9.140625" style="1"/>
    <col min="13301" max="13301" width="1.85546875" style="1" customWidth="1"/>
    <col min="13302" max="13305" width="11.5703125" style="1" customWidth="1"/>
    <col min="13306" max="13306" width="10.140625" style="1" customWidth="1"/>
    <col min="13307" max="13307" width="10.42578125" style="1" customWidth="1"/>
    <col min="13308" max="13308" width="0.85546875" style="1" customWidth="1"/>
    <col min="13309" max="13309" width="11.42578125" style="1" customWidth="1"/>
    <col min="13310" max="13310" width="12" style="1" customWidth="1"/>
    <col min="13311" max="13311" width="9.140625" style="1" customWidth="1"/>
    <col min="13312" max="13312" width="12.42578125" style="1" customWidth="1"/>
    <col min="13313" max="13313" width="0.85546875" style="1" customWidth="1"/>
    <col min="13314" max="13314" width="10.7109375" style="1" customWidth="1"/>
    <col min="13315" max="13315" width="10.28515625" style="1" customWidth="1"/>
    <col min="13316" max="13316" width="9.42578125" style="1" customWidth="1"/>
    <col min="13317" max="13317" width="12" style="1" customWidth="1"/>
    <col min="13318" max="13318" width="0.85546875" style="1" customWidth="1"/>
    <col min="13319" max="13319" width="12.140625" style="1" customWidth="1"/>
    <col min="13320" max="13320" width="2.42578125" style="1" customWidth="1"/>
    <col min="13321" max="13556" width="9.140625" style="1"/>
    <col min="13557" max="13557" width="1.85546875" style="1" customWidth="1"/>
    <col min="13558" max="13561" width="11.5703125" style="1" customWidth="1"/>
    <col min="13562" max="13562" width="10.140625" style="1" customWidth="1"/>
    <col min="13563" max="13563" width="10.42578125" style="1" customWidth="1"/>
    <col min="13564" max="13564" width="0.85546875" style="1" customWidth="1"/>
    <col min="13565" max="13565" width="11.42578125" style="1" customWidth="1"/>
    <col min="13566" max="13566" width="12" style="1" customWidth="1"/>
    <col min="13567" max="13567" width="9.140625" style="1" customWidth="1"/>
    <col min="13568" max="13568" width="12.42578125" style="1" customWidth="1"/>
    <col min="13569" max="13569" width="0.85546875" style="1" customWidth="1"/>
    <col min="13570" max="13570" width="10.7109375" style="1" customWidth="1"/>
    <col min="13571" max="13571" width="10.28515625" style="1" customWidth="1"/>
    <col min="13572" max="13572" width="9.42578125" style="1" customWidth="1"/>
    <col min="13573" max="13573" width="12" style="1" customWidth="1"/>
    <col min="13574" max="13574" width="0.85546875" style="1" customWidth="1"/>
    <col min="13575" max="13575" width="12.140625" style="1" customWidth="1"/>
    <col min="13576" max="13576" width="2.42578125" style="1" customWidth="1"/>
    <col min="13577" max="13812" width="9.140625" style="1"/>
    <col min="13813" max="13813" width="1.85546875" style="1" customWidth="1"/>
    <col min="13814" max="13817" width="11.5703125" style="1" customWidth="1"/>
    <col min="13818" max="13818" width="10.140625" style="1" customWidth="1"/>
    <col min="13819" max="13819" width="10.42578125" style="1" customWidth="1"/>
    <col min="13820" max="13820" width="0.85546875" style="1" customWidth="1"/>
    <col min="13821" max="13821" width="11.42578125" style="1" customWidth="1"/>
    <col min="13822" max="13822" width="12" style="1" customWidth="1"/>
    <col min="13823" max="13823" width="9.140625" style="1" customWidth="1"/>
    <col min="13824" max="13824" width="12.42578125" style="1" customWidth="1"/>
    <col min="13825" max="13825" width="0.85546875" style="1" customWidth="1"/>
    <col min="13826" max="13826" width="10.7109375" style="1" customWidth="1"/>
    <col min="13827" max="13827" width="10.28515625" style="1" customWidth="1"/>
    <col min="13828" max="13828" width="9.42578125" style="1" customWidth="1"/>
    <col min="13829" max="13829" width="12" style="1" customWidth="1"/>
    <col min="13830" max="13830" width="0.85546875" style="1" customWidth="1"/>
    <col min="13831" max="13831" width="12.140625" style="1" customWidth="1"/>
    <col min="13832" max="13832" width="2.42578125" style="1" customWidth="1"/>
    <col min="13833" max="14068" width="9.140625" style="1"/>
    <col min="14069" max="14069" width="1.85546875" style="1" customWidth="1"/>
    <col min="14070" max="14073" width="11.5703125" style="1" customWidth="1"/>
    <col min="14074" max="14074" width="10.140625" style="1" customWidth="1"/>
    <col min="14075" max="14075" width="10.42578125" style="1" customWidth="1"/>
    <col min="14076" max="14076" width="0.85546875" style="1" customWidth="1"/>
    <col min="14077" max="14077" width="11.42578125" style="1" customWidth="1"/>
    <col min="14078" max="14078" width="12" style="1" customWidth="1"/>
    <col min="14079" max="14079" width="9.140625" style="1" customWidth="1"/>
    <col min="14080" max="14080" width="12.42578125" style="1" customWidth="1"/>
    <col min="14081" max="14081" width="0.85546875" style="1" customWidth="1"/>
    <col min="14082" max="14082" width="10.7109375" style="1" customWidth="1"/>
    <col min="14083" max="14083" width="10.28515625" style="1" customWidth="1"/>
    <col min="14084" max="14084" width="9.42578125" style="1" customWidth="1"/>
    <col min="14085" max="14085" width="12" style="1" customWidth="1"/>
    <col min="14086" max="14086" width="0.85546875" style="1" customWidth="1"/>
    <col min="14087" max="14087" width="12.140625" style="1" customWidth="1"/>
    <col min="14088" max="14088" width="2.42578125" style="1" customWidth="1"/>
    <col min="14089" max="14324" width="9.140625" style="1"/>
    <col min="14325" max="14325" width="1.85546875" style="1" customWidth="1"/>
    <col min="14326" max="14329" width="11.5703125" style="1" customWidth="1"/>
    <col min="14330" max="14330" width="10.140625" style="1" customWidth="1"/>
    <col min="14331" max="14331" width="10.42578125" style="1" customWidth="1"/>
    <col min="14332" max="14332" width="0.85546875" style="1" customWidth="1"/>
    <col min="14333" max="14333" width="11.42578125" style="1" customWidth="1"/>
    <col min="14334" max="14334" width="12" style="1" customWidth="1"/>
    <col min="14335" max="14335" width="9.140625" style="1" customWidth="1"/>
    <col min="14336" max="14336" width="12.42578125" style="1" customWidth="1"/>
    <col min="14337" max="14337" width="0.85546875" style="1" customWidth="1"/>
    <col min="14338" max="14338" width="10.7109375" style="1" customWidth="1"/>
    <col min="14339" max="14339" width="10.28515625" style="1" customWidth="1"/>
    <col min="14340" max="14340" width="9.42578125" style="1" customWidth="1"/>
    <col min="14341" max="14341" width="12" style="1" customWidth="1"/>
    <col min="14342" max="14342" width="0.85546875" style="1" customWidth="1"/>
    <col min="14343" max="14343" width="12.140625" style="1" customWidth="1"/>
    <col min="14344" max="14344" width="2.42578125" style="1" customWidth="1"/>
    <col min="14345" max="14580" width="9.140625" style="1"/>
    <col min="14581" max="14581" width="1.85546875" style="1" customWidth="1"/>
    <col min="14582" max="14585" width="11.5703125" style="1" customWidth="1"/>
    <col min="14586" max="14586" width="10.140625" style="1" customWidth="1"/>
    <col min="14587" max="14587" width="10.42578125" style="1" customWidth="1"/>
    <col min="14588" max="14588" width="0.85546875" style="1" customWidth="1"/>
    <col min="14589" max="14589" width="11.42578125" style="1" customWidth="1"/>
    <col min="14590" max="14590" width="12" style="1" customWidth="1"/>
    <col min="14591" max="14591" width="9.140625" style="1" customWidth="1"/>
    <col min="14592" max="14592" width="12.42578125" style="1" customWidth="1"/>
    <col min="14593" max="14593" width="0.85546875" style="1" customWidth="1"/>
    <col min="14594" max="14594" width="10.7109375" style="1" customWidth="1"/>
    <col min="14595" max="14595" width="10.28515625" style="1" customWidth="1"/>
    <col min="14596" max="14596" width="9.42578125" style="1" customWidth="1"/>
    <col min="14597" max="14597" width="12" style="1" customWidth="1"/>
    <col min="14598" max="14598" width="0.85546875" style="1" customWidth="1"/>
    <col min="14599" max="14599" width="12.140625" style="1" customWidth="1"/>
    <col min="14600" max="14600" width="2.42578125" style="1" customWidth="1"/>
    <col min="14601" max="14836" width="9.140625" style="1"/>
    <col min="14837" max="14837" width="1.85546875" style="1" customWidth="1"/>
    <col min="14838" max="14841" width="11.5703125" style="1" customWidth="1"/>
    <col min="14842" max="14842" width="10.140625" style="1" customWidth="1"/>
    <col min="14843" max="14843" width="10.42578125" style="1" customWidth="1"/>
    <col min="14844" max="14844" width="0.85546875" style="1" customWidth="1"/>
    <col min="14845" max="14845" width="11.42578125" style="1" customWidth="1"/>
    <col min="14846" max="14846" width="12" style="1" customWidth="1"/>
    <col min="14847" max="14847" width="9.140625" style="1" customWidth="1"/>
    <col min="14848" max="14848" width="12.42578125" style="1" customWidth="1"/>
    <col min="14849" max="14849" width="0.85546875" style="1" customWidth="1"/>
    <col min="14850" max="14850" width="10.7109375" style="1" customWidth="1"/>
    <col min="14851" max="14851" width="10.28515625" style="1" customWidth="1"/>
    <col min="14852" max="14852" width="9.42578125" style="1" customWidth="1"/>
    <col min="14853" max="14853" width="12" style="1" customWidth="1"/>
    <col min="14854" max="14854" width="0.85546875" style="1" customWidth="1"/>
    <col min="14855" max="14855" width="12.140625" style="1" customWidth="1"/>
    <col min="14856" max="14856" width="2.42578125" style="1" customWidth="1"/>
    <col min="14857" max="15092" width="9.140625" style="1"/>
    <col min="15093" max="15093" width="1.85546875" style="1" customWidth="1"/>
    <col min="15094" max="15097" width="11.5703125" style="1" customWidth="1"/>
    <col min="15098" max="15098" width="10.140625" style="1" customWidth="1"/>
    <col min="15099" max="15099" width="10.42578125" style="1" customWidth="1"/>
    <col min="15100" max="15100" width="0.85546875" style="1" customWidth="1"/>
    <col min="15101" max="15101" width="11.42578125" style="1" customWidth="1"/>
    <col min="15102" max="15102" width="12" style="1" customWidth="1"/>
    <col min="15103" max="15103" width="9.140625" style="1" customWidth="1"/>
    <col min="15104" max="15104" width="12.42578125" style="1" customWidth="1"/>
    <col min="15105" max="15105" width="0.85546875" style="1" customWidth="1"/>
    <col min="15106" max="15106" width="10.7109375" style="1" customWidth="1"/>
    <col min="15107" max="15107" width="10.28515625" style="1" customWidth="1"/>
    <col min="15108" max="15108" width="9.42578125" style="1" customWidth="1"/>
    <col min="15109" max="15109" width="12" style="1" customWidth="1"/>
    <col min="15110" max="15110" width="0.85546875" style="1" customWidth="1"/>
    <col min="15111" max="15111" width="12.140625" style="1" customWidth="1"/>
    <col min="15112" max="15112" width="2.42578125" style="1" customWidth="1"/>
    <col min="15113" max="15348" width="9.140625" style="1"/>
    <col min="15349" max="15349" width="1.85546875" style="1" customWidth="1"/>
    <col min="15350" max="15353" width="11.5703125" style="1" customWidth="1"/>
    <col min="15354" max="15354" width="10.140625" style="1" customWidth="1"/>
    <col min="15355" max="15355" width="10.42578125" style="1" customWidth="1"/>
    <col min="15356" max="15356" width="0.85546875" style="1" customWidth="1"/>
    <col min="15357" max="15357" width="11.42578125" style="1" customWidth="1"/>
    <col min="15358" max="15358" width="12" style="1" customWidth="1"/>
    <col min="15359" max="15359" width="9.140625" style="1" customWidth="1"/>
    <col min="15360" max="15360" width="12.42578125" style="1" customWidth="1"/>
    <col min="15361" max="15361" width="0.85546875" style="1" customWidth="1"/>
    <col min="15362" max="15362" width="10.7109375" style="1" customWidth="1"/>
    <col min="15363" max="15363" width="10.28515625" style="1" customWidth="1"/>
    <col min="15364" max="15364" width="9.42578125" style="1" customWidth="1"/>
    <col min="15365" max="15365" width="12" style="1" customWidth="1"/>
    <col min="15366" max="15366" width="0.85546875" style="1" customWidth="1"/>
    <col min="15367" max="15367" width="12.140625" style="1" customWidth="1"/>
    <col min="15368" max="15368" width="2.42578125" style="1" customWidth="1"/>
    <col min="15369" max="15604" width="9.140625" style="1"/>
    <col min="15605" max="15605" width="1.85546875" style="1" customWidth="1"/>
    <col min="15606" max="15609" width="11.5703125" style="1" customWidth="1"/>
    <col min="15610" max="15610" width="10.140625" style="1" customWidth="1"/>
    <col min="15611" max="15611" width="10.42578125" style="1" customWidth="1"/>
    <col min="15612" max="15612" width="0.85546875" style="1" customWidth="1"/>
    <col min="15613" max="15613" width="11.42578125" style="1" customWidth="1"/>
    <col min="15614" max="15614" width="12" style="1" customWidth="1"/>
    <col min="15615" max="15615" width="9.140625" style="1" customWidth="1"/>
    <col min="15616" max="15616" width="12.42578125" style="1" customWidth="1"/>
    <col min="15617" max="15617" width="0.85546875" style="1" customWidth="1"/>
    <col min="15618" max="15618" width="10.7109375" style="1" customWidth="1"/>
    <col min="15619" max="15619" width="10.28515625" style="1" customWidth="1"/>
    <col min="15620" max="15620" width="9.42578125" style="1" customWidth="1"/>
    <col min="15621" max="15621" width="12" style="1" customWidth="1"/>
    <col min="15622" max="15622" width="0.85546875" style="1" customWidth="1"/>
    <col min="15623" max="15623" width="12.140625" style="1" customWidth="1"/>
    <col min="15624" max="15624" width="2.42578125" style="1" customWidth="1"/>
    <col min="15625" max="15860" width="9.140625" style="1"/>
    <col min="15861" max="15861" width="1.85546875" style="1" customWidth="1"/>
    <col min="15862" max="15865" width="11.5703125" style="1" customWidth="1"/>
    <col min="15866" max="15866" width="10.140625" style="1" customWidth="1"/>
    <col min="15867" max="15867" width="10.42578125" style="1" customWidth="1"/>
    <col min="15868" max="15868" width="0.85546875" style="1" customWidth="1"/>
    <col min="15869" max="15869" width="11.42578125" style="1" customWidth="1"/>
    <col min="15870" max="15870" width="12" style="1" customWidth="1"/>
    <col min="15871" max="15871" width="9.140625" style="1" customWidth="1"/>
    <col min="15872" max="15872" width="12.42578125" style="1" customWidth="1"/>
    <col min="15873" max="15873" width="0.85546875" style="1" customWidth="1"/>
    <col min="15874" max="15874" width="10.7109375" style="1" customWidth="1"/>
    <col min="15875" max="15875" width="10.28515625" style="1" customWidth="1"/>
    <col min="15876" max="15876" width="9.42578125" style="1" customWidth="1"/>
    <col min="15877" max="15877" width="12" style="1" customWidth="1"/>
    <col min="15878" max="15878" width="0.85546875" style="1" customWidth="1"/>
    <col min="15879" max="15879" width="12.140625" style="1" customWidth="1"/>
    <col min="15880" max="15880" width="2.42578125" style="1" customWidth="1"/>
    <col min="15881" max="16116" width="9.140625" style="1"/>
    <col min="16117" max="16117" width="1.85546875" style="1" customWidth="1"/>
    <col min="16118" max="16121" width="11.5703125" style="1" customWidth="1"/>
    <col min="16122" max="16122" width="10.140625" style="1" customWidth="1"/>
    <col min="16123" max="16123" width="10.42578125" style="1" customWidth="1"/>
    <col min="16124" max="16124" width="0.85546875" style="1" customWidth="1"/>
    <col min="16125" max="16125" width="11.42578125" style="1" customWidth="1"/>
    <col min="16126" max="16126" width="12" style="1" customWidth="1"/>
    <col min="16127" max="16127" width="9.140625" style="1" customWidth="1"/>
    <col min="16128" max="16128" width="12.42578125" style="1" customWidth="1"/>
    <col min="16129" max="16129" width="0.85546875" style="1" customWidth="1"/>
    <col min="16130" max="16130" width="10.7109375" style="1" customWidth="1"/>
    <col min="16131" max="16131" width="10.28515625" style="1" customWidth="1"/>
    <col min="16132" max="16132" width="9.42578125" style="1" customWidth="1"/>
    <col min="16133" max="16133" width="12" style="1" customWidth="1"/>
    <col min="16134" max="16134" width="0.85546875" style="1" customWidth="1"/>
    <col min="16135" max="16135" width="12.140625" style="1" customWidth="1"/>
    <col min="16136" max="16136" width="2.42578125" style="1" customWidth="1"/>
    <col min="16137" max="16384" width="9.140625" style="1"/>
  </cols>
  <sheetData>
    <row r="1" spans="2:22" ht="17.100000000000001" customHeight="1" x14ac:dyDescent="0.2">
      <c r="O1" s="33"/>
      <c r="P1" s="33"/>
      <c r="Q1" s="33"/>
      <c r="R1" s="33"/>
      <c r="S1" s="33"/>
      <c r="T1" s="33"/>
    </row>
    <row r="2" spans="2:22" ht="16.5" customHeight="1" thickBot="1" x14ac:dyDescent="0.25"/>
    <row r="3" spans="2:22" ht="14.25" customHeight="1" x14ac:dyDescent="0.2">
      <c r="B3" s="50"/>
      <c r="C3" s="51"/>
      <c r="D3" s="51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2:22" ht="34.5" customHeight="1" x14ac:dyDescent="0.2">
      <c r="B4" s="54"/>
      <c r="C4" s="2"/>
      <c r="D4" s="69" t="s">
        <v>373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</row>
    <row r="5" spans="2:22" ht="12.75" customHeight="1" thickBot="1" x14ac:dyDescent="0.25">
      <c r="B5" s="55"/>
      <c r="C5" s="56"/>
      <c r="D5" s="56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</row>
    <row r="6" spans="2:22" ht="3.75" customHeight="1" x14ac:dyDescent="0.2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2:22" ht="18.600000000000001" customHeight="1" x14ac:dyDescent="0.2">
      <c r="B7" s="46" t="s">
        <v>411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</row>
    <row r="8" spans="2:22" ht="4.5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2:22" ht="15" customHeight="1" x14ac:dyDescent="0.2">
      <c r="B9" s="34" t="s">
        <v>25</v>
      </c>
      <c r="C9" s="35" t="s">
        <v>189</v>
      </c>
      <c r="D9" s="63"/>
      <c r="E9" s="3"/>
      <c r="F9" s="40" t="s">
        <v>190</v>
      </c>
      <c r="G9" s="41"/>
      <c r="H9" s="41"/>
      <c r="I9" s="41"/>
      <c r="J9" s="42"/>
      <c r="K9" s="3"/>
      <c r="L9" s="40" t="s">
        <v>193</v>
      </c>
      <c r="M9" s="41"/>
      <c r="N9" s="41"/>
      <c r="O9" s="41"/>
      <c r="P9" s="42"/>
      <c r="Q9" s="16"/>
      <c r="R9" s="34" t="s">
        <v>194</v>
      </c>
      <c r="S9" s="3"/>
      <c r="T9" s="34" t="s">
        <v>200</v>
      </c>
      <c r="U9" s="16"/>
      <c r="V9" s="34" t="s">
        <v>199</v>
      </c>
    </row>
    <row r="10" spans="2:22" ht="15" customHeight="1" x14ac:dyDescent="0.2">
      <c r="B10" s="36"/>
      <c r="C10" s="37"/>
      <c r="D10" s="64"/>
      <c r="E10" s="5"/>
      <c r="F10" s="34" t="s">
        <v>191</v>
      </c>
      <c r="G10" s="34" t="s">
        <v>196</v>
      </c>
      <c r="H10" s="43" t="s">
        <v>192</v>
      </c>
      <c r="I10" s="44"/>
      <c r="J10" s="34" t="s">
        <v>195</v>
      </c>
      <c r="K10" s="5"/>
      <c r="L10" s="34" t="s">
        <v>0</v>
      </c>
      <c r="M10" s="34" t="s">
        <v>197</v>
      </c>
      <c r="N10" s="43" t="s">
        <v>192</v>
      </c>
      <c r="O10" s="44"/>
      <c r="P10" s="34" t="s">
        <v>198</v>
      </c>
      <c r="Q10" s="15"/>
      <c r="R10" s="36"/>
      <c r="S10" s="5"/>
      <c r="T10" s="36"/>
      <c r="U10" s="15"/>
      <c r="V10" s="36"/>
    </row>
    <row r="11" spans="2:22" ht="22.5" customHeight="1" x14ac:dyDescent="0.2">
      <c r="B11" s="38"/>
      <c r="C11" s="39"/>
      <c r="D11" s="65"/>
      <c r="E11" s="15"/>
      <c r="F11" s="38"/>
      <c r="G11" s="38"/>
      <c r="H11" s="45" t="s">
        <v>178</v>
      </c>
      <c r="I11" s="45" t="s">
        <v>179</v>
      </c>
      <c r="J11" s="38"/>
      <c r="K11" s="15"/>
      <c r="L11" s="38"/>
      <c r="M11" s="38"/>
      <c r="N11" s="45" t="s">
        <v>178</v>
      </c>
      <c r="O11" s="45" t="s">
        <v>179</v>
      </c>
      <c r="P11" s="38"/>
      <c r="Q11" s="15"/>
      <c r="R11" s="38"/>
      <c r="S11" s="15"/>
      <c r="T11" s="38"/>
      <c r="U11" s="15"/>
      <c r="V11" s="38"/>
    </row>
    <row r="12" spans="2:22" ht="4.5" customHeight="1" x14ac:dyDescent="0.2">
      <c r="B12" s="18"/>
      <c r="C12" s="18"/>
      <c r="D12" s="14"/>
      <c r="E12" s="19"/>
      <c r="F12" s="18"/>
      <c r="G12" s="20"/>
      <c r="H12" s="20"/>
      <c r="I12" s="20"/>
      <c r="J12" s="20"/>
      <c r="K12" s="19"/>
      <c r="L12" s="18"/>
      <c r="M12" s="20"/>
      <c r="N12" s="20"/>
      <c r="O12" s="20"/>
      <c r="P12" s="20"/>
      <c r="Q12" s="19"/>
      <c r="R12" s="21"/>
      <c r="S12" s="22"/>
      <c r="T12" s="20"/>
      <c r="U12" s="19"/>
      <c r="V12" s="20"/>
    </row>
    <row r="13" spans="2:22" x14ac:dyDescent="0.2">
      <c r="B13" s="66">
        <v>123210100</v>
      </c>
      <c r="C13" s="67" t="s">
        <v>188</v>
      </c>
      <c r="D13" s="62"/>
      <c r="E13" s="15"/>
      <c r="F13" s="23"/>
      <c r="G13" s="24">
        <f>SUM(G14:G29)</f>
        <v>0</v>
      </c>
      <c r="H13" s="24">
        <f>SUM(H14:H29)</f>
        <v>0</v>
      </c>
      <c r="I13" s="24">
        <f>SUM(I14:I29)</f>
        <v>0</v>
      </c>
      <c r="J13" s="24">
        <f>SUM(J14:J29)</f>
        <v>0</v>
      </c>
      <c r="K13" s="15"/>
      <c r="L13" s="23"/>
      <c r="M13" s="24">
        <f>SUM(M14:M29)</f>
        <v>0</v>
      </c>
      <c r="N13" s="24">
        <f>SUM(N14:N29)</f>
        <v>0</v>
      </c>
      <c r="O13" s="24">
        <f>SUM(O14:O29)</f>
        <v>0</v>
      </c>
      <c r="P13" s="24">
        <f>SUM(P14:P29)</f>
        <v>0</v>
      </c>
      <c r="Q13" s="15"/>
      <c r="R13" s="25"/>
      <c r="S13" s="15"/>
      <c r="T13" s="24">
        <f>SUM(T14:T29)</f>
        <v>0</v>
      </c>
      <c r="U13" s="15"/>
      <c r="V13" s="24">
        <f>SUM(V14:V29)</f>
        <v>0</v>
      </c>
    </row>
    <row r="14" spans="2:22" ht="12.75" customHeight="1" x14ac:dyDescent="0.2">
      <c r="B14" s="11" t="s">
        <v>412</v>
      </c>
      <c r="C14" s="61" t="s">
        <v>260</v>
      </c>
      <c r="D14" s="7" t="s">
        <v>428</v>
      </c>
      <c r="E14" s="9"/>
      <c r="F14" s="11"/>
      <c r="G14" s="8"/>
      <c r="H14" s="8"/>
      <c r="I14" s="13"/>
      <c r="J14" s="8">
        <f t="shared" ref="J14:J29" si="0">G14+H14-I14</f>
        <v>0</v>
      </c>
      <c r="K14" s="9"/>
      <c r="L14" s="11" t="s">
        <v>43</v>
      </c>
      <c r="M14" s="8"/>
      <c r="N14" s="8"/>
      <c r="O14" s="13"/>
      <c r="P14" s="8">
        <f t="shared" ref="P14:P29" si="1">M14+N14-O14</f>
        <v>0</v>
      </c>
      <c r="Q14" s="9"/>
      <c r="R14" s="17"/>
      <c r="S14" s="10"/>
      <c r="T14" s="8">
        <f>G14-M14</f>
        <v>0</v>
      </c>
      <c r="U14" s="9"/>
      <c r="V14" s="8">
        <f>J14-P14</f>
        <v>0</v>
      </c>
    </row>
    <row r="15" spans="2:22" ht="12.75" customHeight="1" x14ac:dyDescent="0.2">
      <c r="B15" s="11" t="s">
        <v>413</v>
      </c>
      <c r="C15" s="61" t="s">
        <v>263</v>
      </c>
      <c r="D15" s="7" t="s">
        <v>429</v>
      </c>
      <c r="E15" s="9"/>
      <c r="F15" s="11"/>
      <c r="G15" s="8"/>
      <c r="H15" s="8"/>
      <c r="I15" s="13"/>
      <c r="J15" s="8">
        <f t="shared" si="0"/>
        <v>0</v>
      </c>
      <c r="K15" s="9"/>
      <c r="L15" s="11" t="s">
        <v>27</v>
      </c>
      <c r="M15" s="8"/>
      <c r="N15" s="8"/>
      <c r="O15" s="13"/>
      <c r="P15" s="8">
        <f t="shared" si="1"/>
        <v>0</v>
      </c>
      <c r="Q15" s="9"/>
      <c r="R15" s="17"/>
      <c r="S15" s="10"/>
      <c r="T15" s="8">
        <f t="shared" ref="T15:T29" si="2">G15-M15</f>
        <v>0</v>
      </c>
      <c r="U15" s="9"/>
      <c r="V15" s="8">
        <f t="shared" ref="V15:V29" si="3">J15-P15</f>
        <v>0</v>
      </c>
    </row>
    <row r="16" spans="2:22" ht="12.75" customHeight="1" x14ac:dyDescent="0.2">
      <c r="B16" s="11" t="s">
        <v>414</v>
      </c>
      <c r="C16" s="61" t="s">
        <v>264</v>
      </c>
      <c r="D16" s="7" t="s">
        <v>38</v>
      </c>
      <c r="E16" s="9"/>
      <c r="F16" s="11"/>
      <c r="G16" s="8"/>
      <c r="H16" s="8"/>
      <c r="I16" s="13"/>
      <c r="J16" s="8">
        <f t="shared" si="0"/>
        <v>0</v>
      </c>
      <c r="K16" s="9"/>
      <c r="L16" s="11" t="s">
        <v>37</v>
      </c>
      <c r="M16" s="8"/>
      <c r="N16" s="8"/>
      <c r="O16" s="13"/>
      <c r="P16" s="8">
        <f t="shared" si="1"/>
        <v>0</v>
      </c>
      <c r="Q16" s="9"/>
      <c r="R16" s="17"/>
      <c r="S16" s="10"/>
      <c r="T16" s="8">
        <f t="shared" si="2"/>
        <v>0</v>
      </c>
      <c r="U16" s="9"/>
      <c r="V16" s="8">
        <f t="shared" si="3"/>
        <v>0</v>
      </c>
    </row>
    <row r="17" spans="2:22" ht="12.75" customHeight="1" x14ac:dyDescent="0.2">
      <c r="B17" s="11" t="s">
        <v>415</v>
      </c>
      <c r="C17" s="61" t="s">
        <v>265</v>
      </c>
      <c r="D17" s="7" t="s">
        <v>430</v>
      </c>
      <c r="E17" s="9"/>
      <c r="F17" s="11"/>
      <c r="G17" s="8"/>
      <c r="H17" s="8"/>
      <c r="I17" s="13"/>
      <c r="J17" s="8">
        <f t="shared" si="0"/>
        <v>0</v>
      </c>
      <c r="K17" s="9"/>
      <c r="L17" s="11" t="s">
        <v>55</v>
      </c>
      <c r="M17" s="8"/>
      <c r="N17" s="8"/>
      <c r="O17" s="13"/>
      <c r="P17" s="8">
        <f t="shared" si="1"/>
        <v>0</v>
      </c>
      <c r="Q17" s="9"/>
      <c r="R17" s="17"/>
      <c r="S17" s="10"/>
      <c r="T17" s="8">
        <f t="shared" si="2"/>
        <v>0</v>
      </c>
      <c r="U17" s="9"/>
      <c r="V17" s="8">
        <f t="shared" si="3"/>
        <v>0</v>
      </c>
    </row>
    <row r="18" spans="2:22" ht="12.75" customHeight="1" x14ac:dyDescent="0.2">
      <c r="B18" s="11" t="s">
        <v>415</v>
      </c>
      <c r="C18" s="61" t="s">
        <v>266</v>
      </c>
      <c r="D18" s="7" t="s">
        <v>431</v>
      </c>
      <c r="E18" s="9"/>
      <c r="F18" s="11"/>
      <c r="G18" s="8"/>
      <c r="H18" s="8"/>
      <c r="I18" s="13"/>
      <c r="J18" s="8">
        <f t="shared" si="0"/>
        <v>0</v>
      </c>
      <c r="K18" s="9"/>
      <c r="L18" s="11" t="s">
        <v>92</v>
      </c>
      <c r="M18" s="8"/>
      <c r="N18" s="8"/>
      <c r="O18" s="13"/>
      <c r="P18" s="8">
        <f t="shared" si="1"/>
        <v>0</v>
      </c>
      <c r="Q18" s="9"/>
      <c r="R18" s="17"/>
      <c r="S18" s="10"/>
      <c r="T18" s="8">
        <f t="shared" si="2"/>
        <v>0</v>
      </c>
      <c r="U18" s="9"/>
      <c r="V18" s="8">
        <f t="shared" si="3"/>
        <v>0</v>
      </c>
    </row>
    <row r="19" spans="2:22" ht="12.75" customHeight="1" x14ac:dyDescent="0.2">
      <c r="B19" s="11" t="s">
        <v>416</v>
      </c>
      <c r="C19" s="61" t="s">
        <v>268</v>
      </c>
      <c r="D19" s="7" t="s">
        <v>432</v>
      </c>
      <c r="E19" s="9"/>
      <c r="F19" s="11"/>
      <c r="G19" s="8"/>
      <c r="H19" s="8"/>
      <c r="I19" s="13"/>
      <c r="J19" s="8">
        <f t="shared" si="0"/>
        <v>0</v>
      </c>
      <c r="K19" s="9"/>
      <c r="L19" s="11" t="s">
        <v>56</v>
      </c>
      <c r="M19" s="8"/>
      <c r="N19" s="8"/>
      <c r="O19" s="13"/>
      <c r="P19" s="8">
        <f t="shared" si="1"/>
        <v>0</v>
      </c>
      <c r="Q19" s="9"/>
      <c r="R19" s="17"/>
      <c r="S19" s="10"/>
      <c r="T19" s="8">
        <f t="shared" si="2"/>
        <v>0</v>
      </c>
      <c r="U19" s="9"/>
      <c r="V19" s="8">
        <f t="shared" si="3"/>
        <v>0</v>
      </c>
    </row>
    <row r="20" spans="2:22" ht="12.75" customHeight="1" x14ac:dyDescent="0.2">
      <c r="B20" s="11" t="s">
        <v>417</v>
      </c>
      <c r="C20" s="61" t="s">
        <v>270</v>
      </c>
      <c r="D20" s="7" t="s">
        <v>433</v>
      </c>
      <c r="E20" s="9"/>
      <c r="F20" s="11"/>
      <c r="G20" s="8"/>
      <c r="H20" s="8"/>
      <c r="I20" s="13"/>
      <c r="J20" s="8">
        <f t="shared" si="0"/>
        <v>0</v>
      </c>
      <c r="K20" s="9"/>
      <c r="L20" s="11" t="s">
        <v>66</v>
      </c>
      <c r="M20" s="8"/>
      <c r="N20" s="8"/>
      <c r="O20" s="13"/>
      <c r="P20" s="8">
        <f t="shared" si="1"/>
        <v>0</v>
      </c>
      <c r="Q20" s="9"/>
      <c r="R20" s="17"/>
      <c r="S20" s="10"/>
      <c r="T20" s="8">
        <f t="shared" si="2"/>
        <v>0</v>
      </c>
      <c r="U20" s="9"/>
      <c r="V20" s="8">
        <f t="shared" si="3"/>
        <v>0</v>
      </c>
    </row>
    <row r="21" spans="2:22" ht="12.75" customHeight="1" x14ac:dyDescent="0.2">
      <c r="B21" s="11" t="s">
        <v>418</v>
      </c>
      <c r="C21" s="61" t="s">
        <v>271</v>
      </c>
      <c r="D21" s="7" t="s">
        <v>434</v>
      </c>
      <c r="E21" s="9"/>
      <c r="F21" s="11"/>
      <c r="G21" s="8"/>
      <c r="H21" s="8"/>
      <c r="I21" s="13"/>
      <c r="J21" s="8">
        <f t="shared" si="0"/>
        <v>0</v>
      </c>
      <c r="K21" s="9"/>
      <c r="L21" s="11" t="s">
        <v>57</v>
      </c>
      <c r="M21" s="8"/>
      <c r="N21" s="8"/>
      <c r="O21" s="13"/>
      <c r="P21" s="8">
        <f t="shared" si="1"/>
        <v>0</v>
      </c>
      <c r="Q21" s="9"/>
      <c r="R21" s="17"/>
      <c r="S21" s="10"/>
      <c r="T21" s="8">
        <f t="shared" si="2"/>
        <v>0</v>
      </c>
      <c r="U21" s="9"/>
      <c r="V21" s="8">
        <f t="shared" si="3"/>
        <v>0</v>
      </c>
    </row>
    <row r="22" spans="2:22" ht="12.75" customHeight="1" x14ac:dyDescent="0.2">
      <c r="B22" s="11" t="s">
        <v>419</v>
      </c>
      <c r="C22" s="61" t="s">
        <v>275</v>
      </c>
      <c r="D22" s="7" t="s">
        <v>435</v>
      </c>
      <c r="E22" s="9"/>
      <c r="F22" s="11"/>
      <c r="G22" s="8"/>
      <c r="H22" s="8"/>
      <c r="I22" s="13"/>
      <c r="J22" s="8">
        <f t="shared" si="0"/>
        <v>0</v>
      </c>
      <c r="K22" s="9"/>
      <c r="L22" s="11" t="s">
        <v>58</v>
      </c>
      <c r="M22" s="8"/>
      <c r="N22" s="8"/>
      <c r="O22" s="13"/>
      <c r="P22" s="8">
        <f t="shared" si="1"/>
        <v>0</v>
      </c>
      <c r="Q22" s="9"/>
      <c r="R22" s="17"/>
      <c r="S22" s="10"/>
      <c r="T22" s="8">
        <f t="shared" si="2"/>
        <v>0</v>
      </c>
      <c r="U22" s="9"/>
      <c r="V22" s="8">
        <f t="shared" si="3"/>
        <v>0</v>
      </c>
    </row>
    <row r="23" spans="2:22" ht="12.75" customHeight="1" x14ac:dyDescent="0.2">
      <c r="B23" s="11" t="s">
        <v>420</v>
      </c>
      <c r="C23" s="61" t="s">
        <v>277</v>
      </c>
      <c r="D23" s="7" t="s">
        <v>436</v>
      </c>
      <c r="E23" s="9"/>
      <c r="F23" s="11"/>
      <c r="G23" s="8"/>
      <c r="H23" s="8"/>
      <c r="I23" s="13"/>
      <c r="J23" s="8">
        <f t="shared" si="0"/>
        <v>0</v>
      </c>
      <c r="K23" s="9"/>
      <c r="L23" s="11" t="s">
        <v>90</v>
      </c>
      <c r="M23" s="8"/>
      <c r="N23" s="8"/>
      <c r="O23" s="13"/>
      <c r="P23" s="8">
        <f t="shared" si="1"/>
        <v>0</v>
      </c>
      <c r="Q23" s="9"/>
      <c r="R23" s="17"/>
      <c r="S23" s="10"/>
      <c r="T23" s="8">
        <f t="shared" si="2"/>
        <v>0</v>
      </c>
      <c r="U23" s="9"/>
      <c r="V23" s="8">
        <f t="shared" si="3"/>
        <v>0</v>
      </c>
    </row>
    <row r="24" spans="2:22" ht="12.75" customHeight="1" x14ac:dyDescent="0.2">
      <c r="B24" s="11" t="s">
        <v>421</v>
      </c>
      <c r="C24" s="61" t="s">
        <v>279</v>
      </c>
      <c r="D24" s="7" t="s">
        <v>437</v>
      </c>
      <c r="E24" s="9"/>
      <c r="F24" s="11"/>
      <c r="G24" s="8"/>
      <c r="H24" s="8"/>
      <c r="I24" s="13"/>
      <c r="J24" s="8">
        <f t="shared" si="0"/>
        <v>0</v>
      </c>
      <c r="K24" s="9"/>
      <c r="L24" s="11" t="s">
        <v>59</v>
      </c>
      <c r="M24" s="8"/>
      <c r="N24" s="8"/>
      <c r="O24" s="13"/>
      <c r="P24" s="8">
        <f t="shared" si="1"/>
        <v>0</v>
      </c>
      <c r="Q24" s="9"/>
      <c r="R24" s="17"/>
      <c r="S24" s="10"/>
      <c r="T24" s="8">
        <f t="shared" si="2"/>
        <v>0</v>
      </c>
      <c r="U24" s="9"/>
      <c r="V24" s="8">
        <f t="shared" si="3"/>
        <v>0</v>
      </c>
    </row>
    <row r="25" spans="2:22" ht="12.75" customHeight="1" x14ac:dyDescent="0.2">
      <c r="B25" s="11" t="s">
        <v>422</v>
      </c>
      <c r="C25" s="61" t="s">
        <v>283</v>
      </c>
      <c r="D25" s="7" t="s">
        <v>40</v>
      </c>
      <c r="E25" s="9"/>
      <c r="F25" s="11"/>
      <c r="G25" s="8"/>
      <c r="H25" s="8"/>
      <c r="I25" s="13"/>
      <c r="J25" s="8">
        <f t="shared" si="0"/>
        <v>0</v>
      </c>
      <c r="K25" s="9"/>
      <c r="L25" s="11" t="s">
        <v>39</v>
      </c>
      <c r="M25" s="8"/>
      <c r="N25" s="8"/>
      <c r="O25" s="13"/>
      <c r="P25" s="8">
        <f t="shared" si="1"/>
        <v>0</v>
      </c>
      <c r="Q25" s="9"/>
      <c r="R25" s="17"/>
      <c r="S25" s="10"/>
      <c r="T25" s="8">
        <f t="shared" si="2"/>
        <v>0</v>
      </c>
      <c r="U25" s="9"/>
      <c r="V25" s="8">
        <f t="shared" si="3"/>
        <v>0</v>
      </c>
    </row>
    <row r="26" spans="2:22" ht="12.75" customHeight="1" x14ac:dyDescent="0.2">
      <c r="B26" s="11" t="s">
        <v>423</v>
      </c>
      <c r="C26" s="61" t="s">
        <v>285</v>
      </c>
      <c r="D26" s="7" t="s">
        <v>438</v>
      </c>
      <c r="E26" s="9"/>
      <c r="F26" s="11"/>
      <c r="G26" s="8"/>
      <c r="H26" s="8"/>
      <c r="I26" s="13"/>
      <c r="J26" s="8">
        <f t="shared" si="0"/>
        <v>0</v>
      </c>
      <c r="K26" s="9"/>
      <c r="L26" s="11" t="s">
        <v>51</v>
      </c>
      <c r="M26" s="8"/>
      <c r="N26" s="8"/>
      <c r="O26" s="13"/>
      <c r="P26" s="8">
        <f t="shared" si="1"/>
        <v>0</v>
      </c>
      <c r="Q26" s="9"/>
      <c r="R26" s="17"/>
      <c r="S26" s="10"/>
      <c r="T26" s="8">
        <f t="shared" si="2"/>
        <v>0</v>
      </c>
      <c r="U26" s="9"/>
      <c r="V26" s="8">
        <f t="shared" si="3"/>
        <v>0</v>
      </c>
    </row>
    <row r="27" spans="2:22" ht="12.75" customHeight="1" x14ac:dyDescent="0.2">
      <c r="B27" s="11" t="s">
        <v>424</v>
      </c>
      <c r="C27" s="61" t="s">
        <v>288</v>
      </c>
      <c r="D27" s="7" t="s">
        <v>439</v>
      </c>
      <c r="E27" s="9"/>
      <c r="F27" s="11"/>
      <c r="G27" s="8"/>
      <c r="H27" s="8"/>
      <c r="I27" s="13"/>
      <c r="J27" s="8">
        <f t="shared" si="0"/>
        <v>0</v>
      </c>
      <c r="K27" s="9"/>
      <c r="L27" s="11" t="s">
        <v>77</v>
      </c>
      <c r="M27" s="8"/>
      <c r="N27" s="8"/>
      <c r="O27" s="13"/>
      <c r="P27" s="8">
        <f t="shared" si="1"/>
        <v>0</v>
      </c>
      <c r="Q27" s="9"/>
      <c r="R27" s="17"/>
      <c r="S27" s="10"/>
      <c r="T27" s="8">
        <f t="shared" si="2"/>
        <v>0</v>
      </c>
      <c r="U27" s="9"/>
      <c r="V27" s="8">
        <f t="shared" si="3"/>
        <v>0</v>
      </c>
    </row>
    <row r="28" spans="2:22" ht="12.75" customHeight="1" x14ac:dyDescent="0.2">
      <c r="B28" s="11" t="s">
        <v>425</v>
      </c>
      <c r="C28" s="61" t="s">
        <v>306</v>
      </c>
      <c r="D28" s="7" t="s">
        <v>440</v>
      </c>
      <c r="E28" s="9"/>
      <c r="F28" s="11"/>
      <c r="G28" s="8"/>
      <c r="H28" s="8"/>
      <c r="I28" s="13"/>
      <c r="J28" s="8">
        <f t="shared" si="0"/>
        <v>0</v>
      </c>
      <c r="K28" s="9"/>
      <c r="L28" s="11" t="s">
        <v>88</v>
      </c>
      <c r="M28" s="8"/>
      <c r="N28" s="8"/>
      <c r="O28" s="13"/>
      <c r="P28" s="8">
        <f t="shared" si="1"/>
        <v>0</v>
      </c>
      <c r="Q28" s="9"/>
      <c r="R28" s="17"/>
      <c r="S28" s="10"/>
      <c r="T28" s="8">
        <f t="shared" si="2"/>
        <v>0</v>
      </c>
      <c r="U28" s="9"/>
      <c r="V28" s="8">
        <f t="shared" si="3"/>
        <v>0</v>
      </c>
    </row>
    <row r="29" spans="2:22" ht="12.75" customHeight="1" x14ac:dyDescent="0.2">
      <c r="B29" s="11" t="s">
        <v>426</v>
      </c>
      <c r="C29" s="61" t="s">
        <v>427</v>
      </c>
      <c r="D29" s="7" t="s">
        <v>441</v>
      </c>
      <c r="E29" s="9"/>
      <c r="F29" s="11"/>
      <c r="G29" s="8"/>
      <c r="H29" s="8"/>
      <c r="I29" s="13"/>
      <c r="J29" s="8">
        <f t="shared" si="0"/>
        <v>0</v>
      </c>
      <c r="K29" s="9"/>
      <c r="L29" s="11" t="s">
        <v>70</v>
      </c>
      <c r="M29" s="8"/>
      <c r="N29" s="8"/>
      <c r="O29" s="13"/>
      <c r="P29" s="8">
        <f t="shared" si="1"/>
        <v>0</v>
      </c>
      <c r="Q29" s="9"/>
      <c r="R29" s="17"/>
      <c r="S29" s="10"/>
      <c r="T29" s="8">
        <f t="shared" si="2"/>
        <v>0</v>
      </c>
      <c r="U29" s="9"/>
      <c r="V29" s="8">
        <f t="shared" si="3"/>
        <v>0</v>
      </c>
    </row>
    <row r="30" spans="2:22" ht="6.75" customHeight="1" x14ac:dyDescent="0.2">
      <c r="B30" s="18"/>
      <c r="C30" s="18"/>
      <c r="D30" s="14"/>
      <c r="E30" s="19"/>
      <c r="F30" s="18"/>
      <c r="G30" s="20"/>
      <c r="H30" s="20"/>
      <c r="I30" s="20"/>
      <c r="J30" s="20"/>
      <c r="K30" s="19"/>
      <c r="L30" s="18"/>
      <c r="M30" s="20"/>
      <c r="N30" s="20"/>
      <c r="O30" s="20"/>
      <c r="P30" s="20"/>
      <c r="Q30" s="19"/>
      <c r="R30" s="21"/>
      <c r="S30" s="22"/>
      <c r="T30" s="20"/>
      <c r="U30" s="19"/>
      <c r="V30" s="20"/>
    </row>
    <row r="31" spans="2:22" x14ac:dyDescent="0.2">
      <c r="B31" s="68">
        <v>123210200</v>
      </c>
      <c r="C31" s="67" t="s">
        <v>184</v>
      </c>
      <c r="D31" s="62"/>
      <c r="E31" s="15"/>
      <c r="F31" s="23"/>
      <c r="G31" s="24">
        <f>SUM(G32:G35)</f>
        <v>0</v>
      </c>
      <c r="H31" s="24">
        <f>SUM(H32:H35)</f>
        <v>0</v>
      </c>
      <c r="I31" s="24">
        <f>SUM(I32:I35)</f>
        <v>0</v>
      </c>
      <c r="J31" s="24">
        <f>SUM(J32:J35)</f>
        <v>0</v>
      </c>
      <c r="K31" s="15"/>
      <c r="L31" s="23"/>
      <c r="M31" s="24">
        <f>SUM(M32:M35)</f>
        <v>0</v>
      </c>
      <c r="N31" s="24">
        <f>SUM(N32:N35)</f>
        <v>0</v>
      </c>
      <c r="O31" s="24">
        <f>SUM(O32:O35)</f>
        <v>0</v>
      </c>
      <c r="P31" s="24">
        <f>SUM(P32:P35)</f>
        <v>0</v>
      </c>
      <c r="Q31" s="15"/>
      <c r="R31" s="25"/>
      <c r="S31" s="15"/>
      <c r="T31" s="24">
        <f>SUM(T32:T35)</f>
        <v>0</v>
      </c>
      <c r="U31" s="24">
        <f>SUM(U32:U35)</f>
        <v>0</v>
      </c>
      <c r="V31" s="24"/>
    </row>
    <row r="32" spans="2:22" x14ac:dyDescent="0.2">
      <c r="B32" s="11" t="s">
        <v>442</v>
      </c>
      <c r="C32" s="61" t="s">
        <v>260</v>
      </c>
      <c r="D32" s="7" t="s">
        <v>428</v>
      </c>
      <c r="E32" s="9"/>
      <c r="F32" s="11"/>
      <c r="G32" s="8"/>
      <c r="H32" s="8"/>
      <c r="I32" s="13"/>
      <c r="J32" s="8">
        <f t="shared" ref="J32:J35" si="4">G32+H32-I32</f>
        <v>0</v>
      </c>
      <c r="K32" s="9"/>
      <c r="L32" s="11" t="s">
        <v>60</v>
      </c>
      <c r="M32" s="8"/>
      <c r="N32" s="8"/>
      <c r="O32" s="13"/>
      <c r="P32" s="8">
        <f t="shared" ref="P32:P35" si="5">M32+N32-O32</f>
        <v>0</v>
      </c>
      <c r="Q32" s="9"/>
      <c r="R32" s="17"/>
      <c r="S32" s="10"/>
      <c r="T32" s="8">
        <f t="shared" ref="T32:T35" si="6">G32-M32</f>
        <v>0</v>
      </c>
      <c r="U32" s="9"/>
      <c r="V32" s="8">
        <f t="shared" ref="V32:V35" si="7">J32-P32</f>
        <v>0</v>
      </c>
    </row>
    <row r="33" spans="2:22" x14ac:dyDescent="0.2">
      <c r="B33" s="11" t="s">
        <v>443</v>
      </c>
      <c r="C33" s="61" t="s">
        <v>263</v>
      </c>
      <c r="D33" s="7" t="s">
        <v>429</v>
      </c>
      <c r="E33" s="9"/>
      <c r="F33" s="11"/>
      <c r="G33" s="8"/>
      <c r="H33" s="8"/>
      <c r="I33" s="13"/>
      <c r="J33" s="8">
        <f t="shared" si="4"/>
        <v>0</v>
      </c>
      <c r="K33" s="9"/>
      <c r="L33" s="11" t="s">
        <v>52</v>
      </c>
      <c r="M33" s="8"/>
      <c r="N33" s="8"/>
      <c r="O33" s="13"/>
      <c r="P33" s="8">
        <f t="shared" si="5"/>
        <v>0</v>
      </c>
      <c r="Q33" s="9"/>
      <c r="R33" s="17"/>
      <c r="S33" s="10"/>
      <c r="T33" s="8">
        <f t="shared" si="6"/>
        <v>0</v>
      </c>
      <c r="U33" s="9"/>
      <c r="V33" s="8">
        <f t="shared" si="7"/>
        <v>0</v>
      </c>
    </row>
    <row r="34" spans="2:22" x14ac:dyDescent="0.2">
      <c r="B34" s="11" t="s">
        <v>444</v>
      </c>
      <c r="C34" s="61" t="s">
        <v>264</v>
      </c>
      <c r="D34" s="7" t="s">
        <v>446</v>
      </c>
      <c r="E34" s="9"/>
      <c r="F34" s="11"/>
      <c r="G34" s="8"/>
      <c r="H34" s="8"/>
      <c r="I34" s="13"/>
      <c r="J34" s="8">
        <f t="shared" si="4"/>
        <v>0</v>
      </c>
      <c r="K34" s="9"/>
      <c r="L34" s="11" t="s">
        <v>61</v>
      </c>
      <c r="M34" s="8"/>
      <c r="N34" s="8"/>
      <c r="O34" s="13"/>
      <c r="P34" s="8">
        <f t="shared" si="5"/>
        <v>0</v>
      </c>
      <c r="Q34" s="9"/>
      <c r="R34" s="17"/>
      <c r="S34" s="10"/>
      <c r="T34" s="8">
        <f t="shared" si="6"/>
        <v>0</v>
      </c>
      <c r="U34" s="9"/>
      <c r="V34" s="8">
        <f t="shared" si="7"/>
        <v>0</v>
      </c>
    </row>
    <row r="35" spans="2:22" x14ac:dyDescent="0.2">
      <c r="B35" s="11" t="s">
        <v>445</v>
      </c>
      <c r="C35" s="61" t="s">
        <v>265</v>
      </c>
      <c r="D35" s="7" t="s">
        <v>430</v>
      </c>
      <c r="E35" s="9"/>
      <c r="F35" s="11"/>
      <c r="G35" s="8"/>
      <c r="H35" s="8"/>
      <c r="I35" s="13"/>
      <c r="J35" s="8">
        <f t="shared" si="4"/>
        <v>0</v>
      </c>
      <c r="K35" s="9"/>
      <c r="L35" s="11" t="s">
        <v>62</v>
      </c>
      <c r="M35" s="8"/>
      <c r="N35" s="8"/>
      <c r="O35" s="13"/>
      <c r="P35" s="8">
        <f t="shared" si="5"/>
        <v>0</v>
      </c>
      <c r="Q35" s="9"/>
      <c r="R35" s="17"/>
      <c r="S35" s="10"/>
      <c r="T35" s="8">
        <f t="shared" si="6"/>
        <v>0</v>
      </c>
      <c r="U35" s="9"/>
      <c r="V35" s="8">
        <f t="shared" si="7"/>
        <v>0</v>
      </c>
    </row>
    <row r="36" spans="2:22" ht="7.5" customHeight="1" x14ac:dyDescent="0.2">
      <c r="B36" s="18"/>
      <c r="C36" s="18"/>
      <c r="D36" s="14"/>
      <c r="E36" s="19"/>
      <c r="F36" s="18"/>
      <c r="G36" s="20"/>
      <c r="H36" s="20"/>
      <c r="I36" s="20"/>
      <c r="J36" s="20"/>
      <c r="K36" s="19"/>
      <c r="L36" s="18"/>
      <c r="M36" s="20"/>
      <c r="N36" s="20"/>
      <c r="O36" s="20"/>
      <c r="P36" s="20"/>
      <c r="Q36" s="19"/>
      <c r="R36" s="21"/>
      <c r="S36" s="22"/>
      <c r="T36" s="20"/>
      <c r="U36" s="19"/>
      <c r="V36" s="20"/>
    </row>
    <row r="37" spans="2:22" x14ac:dyDescent="0.2">
      <c r="B37" s="68">
        <v>123210300</v>
      </c>
      <c r="C37" s="67" t="s">
        <v>185</v>
      </c>
      <c r="D37" s="62"/>
      <c r="E37" s="15"/>
      <c r="F37" s="23"/>
      <c r="G37" s="24">
        <f>SUM(G38:G42)</f>
        <v>0</v>
      </c>
      <c r="H37" s="24">
        <f>SUM(H38:H42)</f>
        <v>0</v>
      </c>
      <c r="I37" s="24">
        <f>SUM(I38:I42)</f>
        <v>0</v>
      </c>
      <c r="J37" s="24">
        <f>SUM(J38:J42)</f>
        <v>0</v>
      </c>
      <c r="K37" s="15"/>
      <c r="L37" s="23"/>
      <c r="M37" s="24">
        <f>SUM(M38:M42)</f>
        <v>0</v>
      </c>
      <c r="N37" s="24">
        <f>SUM(N38:N42)</f>
        <v>0</v>
      </c>
      <c r="O37" s="24">
        <f>SUM(O38:O42)</f>
        <v>0</v>
      </c>
      <c r="P37" s="24">
        <f>SUM(P38:P42)</f>
        <v>0</v>
      </c>
      <c r="Q37" s="15"/>
      <c r="R37" s="25"/>
      <c r="S37" s="15"/>
      <c r="T37" s="24">
        <f>SUM(T38:T42)</f>
        <v>0</v>
      </c>
      <c r="U37" s="15"/>
      <c r="V37" s="24">
        <f>SUM(V38:V42)</f>
        <v>0</v>
      </c>
    </row>
    <row r="38" spans="2:22" x14ac:dyDescent="0.2">
      <c r="B38" s="11" t="s">
        <v>447</v>
      </c>
      <c r="C38" s="61" t="s">
        <v>260</v>
      </c>
      <c r="D38" s="7" t="s">
        <v>451</v>
      </c>
      <c r="E38" s="9"/>
      <c r="F38" s="11" t="s">
        <v>204</v>
      </c>
      <c r="G38" s="8"/>
      <c r="H38" s="8"/>
      <c r="I38" s="13"/>
      <c r="J38" s="8">
        <f t="shared" ref="J38:J42" si="8">G38+H38-I38</f>
        <v>0</v>
      </c>
      <c r="K38" s="9"/>
      <c r="L38" s="11" t="s">
        <v>78</v>
      </c>
      <c r="M38" s="8"/>
      <c r="N38" s="8"/>
      <c r="O38" s="13"/>
      <c r="P38" s="8">
        <f t="shared" ref="P38:P42" si="9">M38+N38-O38</f>
        <v>0</v>
      </c>
      <c r="Q38" s="9"/>
      <c r="R38" s="17"/>
      <c r="S38" s="10"/>
      <c r="T38" s="8">
        <f t="shared" ref="T38:T42" si="10">G38-M38</f>
        <v>0</v>
      </c>
      <c r="U38" s="9"/>
      <c r="V38" s="8">
        <f t="shared" ref="V38:V42" si="11">J38-P38</f>
        <v>0</v>
      </c>
    </row>
    <row r="39" spans="2:22" x14ac:dyDescent="0.2">
      <c r="B39" s="11" t="s">
        <v>448</v>
      </c>
      <c r="C39" s="61" t="s">
        <v>267</v>
      </c>
      <c r="D39" s="7" t="s">
        <v>452</v>
      </c>
      <c r="E39" s="9"/>
      <c r="F39" s="11" t="s">
        <v>204</v>
      </c>
      <c r="G39" s="8"/>
      <c r="H39" s="8"/>
      <c r="I39" s="13"/>
      <c r="J39" s="8">
        <f t="shared" si="8"/>
        <v>0</v>
      </c>
      <c r="K39" s="9"/>
      <c r="L39" s="11" t="s">
        <v>85</v>
      </c>
      <c r="M39" s="8"/>
      <c r="N39" s="8"/>
      <c r="O39" s="13"/>
      <c r="P39" s="8">
        <f t="shared" si="9"/>
        <v>0</v>
      </c>
      <c r="Q39" s="9"/>
      <c r="R39" s="17"/>
      <c r="S39" s="10"/>
      <c r="T39" s="8">
        <f t="shared" si="10"/>
        <v>0</v>
      </c>
      <c r="U39" s="9"/>
      <c r="V39" s="8">
        <f t="shared" si="11"/>
        <v>0</v>
      </c>
    </row>
    <row r="40" spans="2:22" x14ac:dyDescent="0.2">
      <c r="B40" s="11" t="s">
        <v>449</v>
      </c>
      <c r="C40" s="61" t="s">
        <v>337</v>
      </c>
      <c r="D40" s="7" t="s">
        <v>453</v>
      </c>
      <c r="E40" s="9"/>
      <c r="F40" s="11" t="s">
        <v>204</v>
      </c>
      <c r="G40" s="8"/>
      <c r="H40" s="8"/>
      <c r="I40" s="13"/>
      <c r="J40" s="8">
        <f t="shared" si="8"/>
        <v>0</v>
      </c>
      <c r="K40" s="9"/>
      <c r="L40" s="11" t="s">
        <v>71</v>
      </c>
      <c r="M40" s="8"/>
      <c r="N40" s="8"/>
      <c r="O40" s="13"/>
      <c r="P40" s="8">
        <f t="shared" si="9"/>
        <v>0</v>
      </c>
      <c r="Q40" s="9"/>
      <c r="R40" s="17"/>
      <c r="S40" s="10"/>
      <c r="T40" s="8">
        <f t="shared" si="10"/>
        <v>0</v>
      </c>
      <c r="U40" s="9"/>
      <c r="V40" s="8">
        <f t="shared" si="11"/>
        <v>0</v>
      </c>
    </row>
    <row r="41" spans="2:22" x14ac:dyDescent="0.2">
      <c r="B41" s="11" t="s">
        <v>449</v>
      </c>
      <c r="C41" s="61" t="s">
        <v>291</v>
      </c>
      <c r="D41" s="7" t="s">
        <v>454</v>
      </c>
      <c r="E41" s="9"/>
      <c r="F41" s="11" t="s">
        <v>204</v>
      </c>
      <c r="G41" s="8"/>
      <c r="H41" s="8"/>
      <c r="I41" s="13"/>
      <c r="J41" s="8">
        <f t="shared" si="8"/>
        <v>0</v>
      </c>
      <c r="K41" s="9"/>
      <c r="L41" s="11" t="s">
        <v>80</v>
      </c>
      <c r="M41" s="8"/>
      <c r="N41" s="8"/>
      <c r="O41" s="13"/>
      <c r="P41" s="8">
        <f t="shared" si="9"/>
        <v>0</v>
      </c>
      <c r="Q41" s="9"/>
      <c r="R41" s="17"/>
      <c r="S41" s="10"/>
      <c r="T41" s="8">
        <f t="shared" si="10"/>
        <v>0</v>
      </c>
      <c r="U41" s="9"/>
      <c r="V41" s="8">
        <f t="shared" si="11"/>
        <v>0</v>
      </c>
    </row>
    <row r="42" spans="2:22" x14ac:dyDescent="0.2">
      <c r="B42" s="11" t="s">
        <v>450</v>
      </c>
      <c r="C42" s="61" t="s">
        <v>376</v>
      </c>
      <c r="D42" s="7" t="s">
        <v>455</v>
      </c>
      <c r="E42" s="9"/>
      <c r="F42" s="11" t="s">
        <v>204</v>
      </c>
      <c r="G42" s="8"/>
      <c r="H42" s="8"/>
      <c r="I42" s="13"/>
      <c r="J42" s="8">
        <f t="shared" si="8"/>
        <v>0</v>
      </c>
      <c r="K42" s="9"/>
      <c r="L42" s="11" t="s">
        <v>63</v>
      </c>
      <c r="M42" s="8"/>
      <c r="N42" s="8"/>
      <c r="O42" s="13"/>
      <c r="P42" s="8">
        <f t="shared" si="9"/>
        <v>0</v>
      </c>
      <c r="Q42" s="9"/>
      <c r="R42" s="17"/>
      <c r="S42" s="10"/>
      <c r="T42" s="8">
        <f t="shared" si="10"/>
        <v>0</v>
      </c>
      <c r="U42" s="9"/>
      <c r="V42" s="8">
        <f t="shared" si="11"/>
        <v>0</v>
      </c>
    </row>
    <row r="43" spans="2:22" ht="7.5" customHeight="1" x14ac:dyDescent="0.2">
      <c r="B43" s="18"/>
      <c r="C43" s="18"/>
      <c r="D43" s="14"/>
      <c r="E43" s="19"/>
      <c r="F43" s="18"/>
      <c r="G43" s="20"/>
      <c r="H43" s="20"/>
      <c r="I43" s="20"/>
      <c r="J43" s="20"/>
      <c r="K43" s="19"/>
      <c r="L43" s="18"/>
      <c r="M43" s="20"/>
      <c r="N43" s="20"/>
      <c r="O43" s="20"/>
      <c r="P43" s="20"/>
      <c r="Q43" s="19"/>
      <c r="R43" s="21"/>
      <c r="S43" s="22"/>
      <c r="T43" s="20"/>
      <c r="U43" s="19"/>
      <c r="V43" s="20"/>
    </row>
    <row r="44" spans="2:22" x14ac:dyDescent="0.2">
      <c r="B44" s="68">
        <v>123210600</v>
      </c>
      <c r="C44" s="67" t="s">
        <v>186</v>
      </c>
      <c r="D44" s="62"/>
      <c r="E44" s="15"/>
      <c r="F44" s="23"/>
      <c r="G44" s="24">
        <f>SUM(G45:G60)</f>
        <v>0</v>
      </c>
      <c r="H44" s="24">
        <f>SUM(H45:H60)</f>
        <v>0</v>
      </c>
      <c r="I44" s="24">
        <f>SUM(I45:I60)</f>
        <v>0</v>
      </c>
      <c r="J44" s="24">
        <f>SUM(J45:J60)</f>
        <v>0</v>
      </c>
      <c r="K44" s="15"/>
      <c r="L44" s="23"/>
      <c r="M44" s="24">
        <f>SUM(M45:M60)</f>
        <v>0</v>
      </c>
      <c r="N44" s="24">
        <f>SUM(N45:N60)</f>
        <v>0</v>
      </c>
      <c r="O44" s="24">
        <f>SUM(O45:O60)</f>
        <v>0</v>
      </c>
      <c r="P44" s="24">
        <f>SUM(P45:P60)</f>
        <v>0</v>
      </c>
      <c r="Q44" s="15"/>
      <c r="R44" s="25"/>
      <c r="S44" s="15"/>
      <c r="T44" s="24">
        <f>SUM(T45:T60)</f>
        <v>0</v>
      </c>
      <c r="U44" s="15"/>
      <c r="V44" s="24">
        <f>SUM(V45:V60)</f>
        <v>0</v>
      </c>
    </row>
    <row r="45" spans="2:22" x14ac:dyDescent="0.2">
      <c r="B45" s="11" t="s">
        <v>456</v>
      </c>
      <c r="C45" s="61" t="s">
        <v>266</v>
      </c>
      <c r="D45" s="7" t="s">
        <v>460</v>
      </c>
      <c r="E45" s="9"/>
      <c r="F45" s="11" t="s">
        <v>204</v>
      </c>
      <c r="G45" s="8"/>
      <c r="H45" s="8"/>
      <c r="I45" s="13"/>
      <c r="J45" s="8">
        <f t="shared" ref="J45:J60" si="12">G45+H45-I45</f>
        <v>0</v>
      </c>
      <c r="K45" s="9"/>
      <c r="L45" s="11" t="s">
        <v>50</v>
      </c>
      <c r="M45" s="8"/>
      <c r="N45" s="8"/>
      <c r="O45" s="13"/>
      <c r="P45" s="8">
        <f t="shared" ref="P45:P60" si="13">M45+N45-O45</f>
        <v>0</v>
      </c>
      <c r="Q45" s="9"/>
      <c r="R45" s="17"/>
      <c r="S45" s="10"/>
      <c r="T45" s="8">
        <f t="shared" ref="T45:T60" si="14">G45-M45</f>
        <v>0</v>
      </c>
      <c r="U45" s="9"/>
      <c r="V45" s="8">
        <f t="shared" ref="V45:V60" si="15">J45-P45</f>
        <v>0</v>
      </c>
    </row>
    <row r="46" spans="2:22" x14ac:dyDescent="0.2">
      <c r="B46" s="11" t="s">
        <v>456</v>
      </c>
      <c r="C46" s="61" t="s">
        <v>260</v>
      </c>
      <c r="D46" s="7" t="s">
        <v>461</v>
      </c>
      <c r="E46" s="9"/>
      <c r="F46" s="11" t="s">
        <v>204</v>
      </c>
      <c r="G46" s="8"/>
      <c r="H46" s="8"/>
      <c r="I46" s="13"/>
      <c r="J46" s="8">
        <f t="shared" ref="J46:J58" si="16">G46+H46-I46</f>
        <v>0</v>
      </c>
      <c r="K46" s="9"/>
      <c r="L46" s="11" t="s">
        <v>36</v>
      </c>
      <c r="M46" s="8"/>
      <c r="N46" s="8"/>
      <c r="O46" s="13"/>
      <c r="P46" s="8">
        <f t="shared" ref="P46:P58" si="17">M46+N46-O46</f>
        <v>0</v>
      </c>
      <c r="Q46" s="9"/>
      <c r="R46" s="17"/>
      <c r="S46" s="10"/>
      <c r="T46" s="8">
        <f t="shared" ref="T46:T58" si="18">G46-M46</f>
        <v>0</v>
      </c>
      <c r="U46" s="9"/>
      <c r="V46" s="8">
        <f t="shared" ref="V46:V58" si="19">J46-P46</f>
        <v>0</v>
      </c>
    </row>
    <row r="47" spans="2:22" x14ac:dyDescent="0.2">
      <c r="B47" s="11" t="s">
        <v>456</v>
      </c>
      <c r="C47" s="61" t="s">
        <v>263</v>
      </c>
      <c r="D47" s="7" t="s">
        <v>462</v>
      </c>
      <c r="E47" s="9"/>
      <c r="F47" s="11" t="s">
        <v>204</v>
      </c>
      <c r="G47" s="8"/>
      <c r="H47" s="8"/>
      <c r="I47" s="13"/>
      <c r="J47" s="8">
        <f t="shared" si="16"/>
        <v>0</v>
      </c>
      <c r="K47" s="9"/>
      <c r="L47" s="11" t="s">
        <v>47</v>
      </c>
      <c r="M47" s="8"/>
      <c r="N47" s="8"/>
      <c r="O47" s="13"/>
      <c r="P47" s="8">
        <f t="shared" si="17"/>
        <v>0</v>
      </c>
      <c r="Q47" s="9"/>
      <c r="R47" s="17"/>
      <c r="S47" s="10"/>
      <c r="T47" s="8">
        <f t="shared" si="18"/>
        <v>0</v>
      </c>
      <c r="U47" s="9"/>
      <c r="V47" s="8">
        <f t="shared" si="19"/>
        <v>0</v>
      </c>
    </row>
    <row r="48" spans="2:22" x14ac:dyDescent="0.2">
      <c r="B48" s="11" t="s">
        <v>456</v>
      </c>
      <c r="C48" s="61" t="s">
        <v>265</v>
      </c>
      <c r="D48" s="7" t="s">
        <v>463</v>
      </c>
      <c r="E48" s="9"/>
      <c r="F48" s="11" t="s">
        <v>204</v>
      </c>
      <c r="G48" s="8"/>
      <c r="H48" s="8"/>
      <c r="I48" s="13"/>
      <c r="J48" s="8">
        <f t="shared" si="16"/>
        <v>0</v>
      </c>
      <c r="K48" s="9"/>
      <c r="L48" s="11" t="s">
        <v>75</v>
      </c>
      <c r="M48" s="8"/>
      <c r="N48" s="8"/>
      <c r="O48" s="13"/>
      <c r="P48" s="8">
        <f t="shared" si="17"/>
        <v>0</v>
      </c>
      <c r="Q48" s="9"/>
      <c r="R48" s="17"/>
      <c r="S48" s="10"/>
      <c r="T48" s="8">
        <f t="shared" si="18"/>
        <v>0</v>
      </c>
      <c r="U48" s="9"/>
      <c r="V48" s="8">
        <f t="shared" si="19"/>
        <v>0</v>
      </c>
    </row>
    <row r="49" spans="2:22" x14ac:dyDescent="0.2">
      <c r="B49" s="11" t="s">
        <v>456</v>
      </c>
      <c r="C49" s="61" t="s">
        <v>266</v>
      </c>
      <c r="D49" s="7" t="s">
        <v>484</v>
      </c>
      <c r="E49" s="9"/>
      <c r="F49" s="11" t="s">
        <v>204</v>
      </c>
      <c r="G49" s="8"/>
      <c r="H49" s="8"/>
      <c r="I49" s="13"/>
      <c r="J49" s="8">
        <f t="shared" si="16"/>
        <v>0</v>
      </c>
      <c r="K49" s="9"/>
      <c r="L49" s="11" t="s">
        <v>49</v>
      </c>
      <c r="M49" s="8"/>
      <c r="N49" s="8"/>
      <c r="O49" s="13"/>
      <c r="P49" s="8">
        <f t="shared" si="17"/>
        <v>0</v>
      </c>
      <c r="Q49" s="9"/>
      <c r="R49" s="17"/>
      <c r="S49" s="10"/>
      <c r="T49" s="8">
        <f t="shared" si="18"/>
        <v>0</v>
      </c>
      <c r="U49" s="9"/>
      <c r="V49" s="8">
        <f t="shared" si="19"/>
        <v>0</v>
      </c>
    </row>
    <row r="50" spans="2:22" x14ac:dyDescent="0.2">
      <c r="B50" s="11" t="s">
        <v>456</v>
      </c>
      <c r="C50" s="61" t="s">
        <v>267</v>
      </c>
      <c r="D50" s="7" t="s">
        <v>485</v>
      </c>
      <c r="E50" s="9"/>
      <c r="F50" s="11" t="s">
        <v>204</v>
      </c>
      <c r="G50" s="8"/>
      <c r="H50" s="8"/>
      <c r="I50" s="13"/>
      <c r="J50" s="8">
        <f t="shared" ref="J50:J53" si="20">G50+H50-I50</f>
        <v>0</v>
      </c>
      <c r="K50" s="9"/>
      <c r="L50" s="11" t="s">
        <v>48</v>
      </c>
      <c r="M50" s="8"/>
      <c r="N50" s="8"/>
      <c r="O50" s="13"/>
      <c r="P50" s="8">
        <f t="shared" ref="P50:P53" si="21">M50+N50-O50</f>
        <v>0</v>
      </c>
      <c r="Q50" s="9"/>
      <c r="R50" s="17"/>
      <c r="S50" s="10"/>
      <c r="T50" s="8">
        <f t="shared" ref="T50:T53" si="22">G50-M50</f>
        <v>0</v>
      </c>
      <c r="U50" s="9"/>
      <c r="V50" s="8">
        <f t="shared" ref="V50:V53" si="23">J50-P50</f>
        <v>0</v>
      </c>
    </row>
    <row r="51" spans="2:22" x14ac:dyDescent="0.2">
      <c r="B51" s="11" t="s">
        <v>457</v>
      </c>
      <c r="C51" s="61" t="s">
        <v>260</v>
      </c>
      <c r="D51" s="7" t="s">
        <v>486</v>
      </c>
      <c r="E51" s="9"/>
      <c r="F51" s="11" t="s">
        <v>204</v>
      </c>
      <c r="G51" s="8"/>
      <c r="H51" s="8"/>
      <c r="I51" s="13"/>
      <c r="J51" s="8">
        <f t="shared" si="20"/>
        <v>0</v>
      </c>
      <c r="K51" s="9"/>
      <c r="L51" s="11" t="s">
        <v>72</v>
      </c>
      <c r="M51" s="8"/>
      <c r="N51" s="8"/>
      <c r="O51" s="13"/>
      <c r="P51" s="8">
        <f t="shared" si="21"/>
        <v>0</v>
      </c>
      <c r="Q51" s="9"/>
      <c r="R51" s="17"/>
      <c r="S51" s="10"/>
      <c r="T51" s="8">
        <f t="shared" si="22"/>
        <v>0</v>
      </c>
      <c r="U51" s="9"/>
      <c r="V51" s="8">
        <f t="shared" si="23"/>
        <v>0</v>
      </c>
    </row>
    <row r="52" spans="2:22" x14ac:dyDescent="0.2">
      <c r="B52" s="11" t="s">
        <v>457</v>
      </c>
      <c r="C52" s="61" t="s">
        <v>272</v>
      </c>
      <c r="D52" s="7" t="s">
        <v>487</v>
      </c>
      <c r="E52" s="9"/>
      <c r="F52" s="11" t="s">
        <v>204</v>
      </c>
      <c r="G52" s="8"/>
      <c r="H52" s="8"/>
      <c r="I52" s="13"/>
      <c r="J52" s="8">
        <f t="shared" si="20"/>
        <v>0</v>
      </c>
      <c r="K52" s="9"/>
      <c r="L52" s="11" t="s">
        <v>73</v>
      </c>
      <c r="M52" s="8"/>
      <c r="N52" s="8"/>
      <c r="O52" s="13"/>
      <c r="P52" s="8">
        <f t="shared" si="21"/>
        <v>0</v>
      </c>
      <c r="Q52" s="9"/>
      <c r="R52" s="17"/>
      <c r="S52" s="10"/>
      <c r="T52" s="8">
        <f t="shared" si="22"/>
        <v>0</v>
      </c>
      <c r="U52" s="9"/>
      <c r="V52" s="8">
        <f t="shared" si="23"/>
        <v>0</v>
      </c>
    </row>
    <row r="53" spans="2:22" x14ac:dyDescent="0.2">
      <c r="B53" s="11" t="s">
        <v>457</v>
      </c>
      <c r="C53" s="61" t="s">
        <v>273</v>
      </c>
      <c r="D53" s="7" t="s">
        <v>464</v>
      </c>
      <c r="E53" s="9"/>
      <c r="F53" s="11" t="s">
        <v>204</v>
      </c>
      <c r="G53" s="8"/>
      <c r="H53" s="8"/>
      <c r="I53" s="13"/>
      <c r="J53" s="8">
        <f t="shared" si="20"/>
        <v>0</v>
      </c>
      <c r="K53" s="9"/>
      <c r="L53" s="11" t="s">
        <v>74</v>
      </c>
      <c r="M53" s="8"/>
      <c r="N53" s="8"/>
      <c r="O53" s="13"/>
      <c r="P53" s="8">
        <f t="shared" si="21"/>
        <v>0</v>
      </c>
      <c r="Q53" s="9"/>
      <c r="R53" s="17"/>
      <c r="S53" s="10"/>
      <c r="T53" s="8">
        <f t="shared" si="22"/>
        <v>0</v>
      </c>
      <c r="U53" s="9"/>
      <c r="V53" s="8">
        <f t="shared" si="23"/>
        <v>0</v>
      </c>
    </row>
    <row r="54" spans="2:22" x14ac:dyDescent="0.2">
      <c r="B54" s="11" t="s">
        <v>457</v>
      </c>
      <c r="C54" s="61" t="s">
        <v>265</v>
      </c>
      <c r="D54" s="7" t="s">
        <v>463</v>
      </c>
      <c r="E54" s="9"/>
      <c r="F54" s="11" t="s">
        <v>204</v>
      </c>
      <c r="G54" s="8"/>
      <c r="H54" s="8"/>
      <c r="I54" s="13"/>
      <c r="J54" s="8">
        <f t="shared" si="16"/>
        <v>0</v>
      </c>
      <c r="K54" s="9"/>
      <c r="L54" s="11" t="s">
        <v>75</v>
      </c>
      <c r="M54" s="8"/>
      <c r="N54" s="8"/>
      <c r="O54" s="13"/>
      <c r="P54" s="8">
        <f t="shared" si="17"/>
        <v>0</v>
      </c>
      <c r="Q54" s="9"/>
      <c r="R54" s="17"/>
      <c r="S54" s="10"/>
      <c r="T54" s="8">
        <f t="shared" si="18"/>
        <v>0</v>
      </c>
      <c r="U54" s="9"/>
      <c r="V54" s="8">
        <f t="shared" si="19"/>
        <v>0</v>
      </c>
    </row>
    <row r="55" spans="2:22" x14ac:dyDescent="0.2">
      <c r="B55" s="11" t="s">
        <v>457</v>
      </c>
      <c r="C55" s="61" t="s">
        <v>277</v>
      </c>
      <c r="D55" s="7" t="s">
        <v>488</v>
      </c>
      <c r="E55" s="9"/>
      <c r="F55" s="11" t="s">
        <v>204</v>
      </c>
      <c r="G55" s="8"/>
      <c r="H55" s="8"/>
      <c r="I55" s="13"/>
      <c r="J55" s="8">
        <f t="shared" si="16"/>
        <v>0</v>
      </c>
      <c r="K55" s="9"/>
      <c r="L55" s="11" t="s">
        <v>76</v>
      </c>
      <c r="M55" s="8"/>
      <c r="N55" s="8"/>
      <c r="O55" s="13"/>
      <c r="P55" s="8">
        <f t="shared" si="17"/>
        <v>0</v>
      </c>
      <c r="Q55" s="9"/>
      <c r="R55" s="17"/>
      <c r="S55" s="10"/>
      <c r="T55" s="8">
        <f t="shared" si="18"/>
        <v>0</v>
      </c>
      <c r="U55" s="9"/>
      <c r="V55" s="8">
        <f t="shared" si="19"/>
        <v>0</v>
      </c>
    </row>
    <row r="56" spans="2:22" x14ac:dyDescent="0.2">
      <c r="B56" s="11" t="s">
        <v>457</v>
      </c>
      <c r="C56" s="61" t="s">
        <v>280</v>
      </c>
      <c r="D56" s="7" t="s">
        <v>465</v>
      </c>
      <c r="E56" s="9"/>
      <c r="F56" s="11" t="s">
        <v>204</v>
      </c>
      <c r="G56" s="8"/>
      <c r="H56" s="8"/>
      <c r="I56" s="13"/>
      <c r="J56" s="8">
        <f t="shared" si="16"/>
        <v>0</v>
      </c>
      <c r="K56" s="9"/>
      <c r="L56" s="11" t="s">
        <v>81</v>
      </c>
      <c r="M56" s="8"/>
      <c r="N56" s="8"/>
      <c r="O56" s="13"/>
      <c r="P56" s="8">
        <f t="shared" si="17"/>
        <v>0</v>
      </c>
      <c r="Q56" s="9"/>
      <c r="R56" s="17"/>
      <c r="S56" s="10"/>
      <c r="T56" s="8">
        <f t="shared" si="18"/>
        <v>0</v>
      </c>
      <c r="U56" s="9"/>
      <c r="V56" s="8">
        <f t="shared" si="19"/>
        <v>0</v>
      </c>
    </row>
    <row r="57" spans="2:22" x14ac:dyDescent="0.2">
      <c r="B57" s="11" t="s">
        <v>457</v>
      </c>
      <c r="C57" s="61" t="s">
        <v>270</v>
      </c>
      <c r="D57" s="7" t="s">
        <v>466</v>
      </c>
      <c r="E57" s="9"/>
      <c r="F57" s="11" t="s">
        <v>204</v>
      </c>
      <c r="G57" s="8"/>
      <c r="H57" s="8"/>
      <c r="I57" s="13"/>
      <c r="J57" s="8">
        <f t="shared" si="16"/>
        <v>0</v>
      </c>
      <c r="K57" s="9"/>
      <c r="L57" s="11" t="s">
        <v>82</v>
      </c>
      <c r="M57" s="8"/>
      <c r="N57" s="8"/>
      <c r="O57" s="13"/>
      <c r="P57" s="8">
        <f t="shared" si="17"/>
        <v>0</v>
      </c>
      <c r="Q57" s="9"/>
      <c r="R57" s="17"/>
      <c r="S57" s="10"/>
      <c r="T57" s="8">
        <f t="shared" si="18"/>
        <v>0</v>
      </c>
      <c r="U57" s="9"/>
      <c r="V57" s="8">
        <f t="shared" si="19"/>
        <v>0</v>
      </c>
    </row>
    <row r="58" spans="2:22" x14ac:dyDescent="0.2">
      <c r="B58" s="11" t="s">
        <v>457</v>
      </c>
      <c r="C58" s="61" t="s">
        <v>281</v>
      </c>
      <c r="D58" s="7" t="s">
        <v>489</v>
      </c>
      <c r="E58" s="9"/>
      <c r="F58" s="11" t="s">
        <v>204</v>
      </c>
      <c r="G58" s="8"/>
      <c r="H58" s="8"/>
      <c r="I58" s="13"/>
      <c r="J58" s="8">
        <f t="shared" si="16"/>
        <v>0</v>
      </c>
      <c r="K58" s="9"/>
      <c r="L58" s="11" t="s">
        <v>83</v>
      </c>
      <c r="M58" s="8"/>
      <c r="N58" s="8"/>
      <c r="O58" s="13"/>
      <c r="P58" s="8">
        <f t="shared" si="17"/>
        <v>0</v>
      </c>
      <c r="Q58" s="9"/>
      <c r="R58" s="17"/>
      <c r="S58" s="10"/>
      <c r="T58" s="8">
        <f t="shared" si="18"/>
        <v>0</v>
      </c>
      <c r="U58" s="9"/>
      <c r="V58" s="8">
        <f t="shared" si="19"/>
        <v>0</v>
      </c>
    </row>
    <row r="59" spans="2:22" x14ac:dyDescent="0.2">
      <c r="B59" s="11" t="s">
        <v>458</v>
      </c>
      <c r="C59" s="61" t="s">
        <v>260</v>
      </c>
      <c r="D59" s="7" t="s">
        <v>461</v>
      </c>
      <c r="E59" s="9"/>
      <c r="F59" s="11" t="s">
        <v>204</v>
      </c>
      <c r="G59" s="8"/>
      <c r="H59" s="8"/>
      <c r="I59" s="13"/>
      <c r="J59" s="8">
        <f t="shared" si="12"/>
        <v>0</v>
      </c>
      <c r="K59" s="9"/>
      <c r="L59" s="11" t="s">
        <v>36</v>
      </c>
      <c r="M59" s="8"/>
      <c r="N59" s="8"/>
      <c r="O59" s="13"/>
      <c r="P59" s="8">
        <f t="shared" si="13"/>
        <v>0</v>
      </c>
      <c r="Q59" s="9"/>
      <c r="R59" s="17"/>
      <c r="S59" s="10"/>
      <c r="T59" s="8">
        <f t="shared" si="14"/>
        <v>0</v>
      </c>
      <c r="U59" s="9"/>
      <c r="V59" s="8">
        <f t="shared" si="15"/>
        <v>0</v>
      </c>
    </row>
    <row r="60" spans="2:22" x14ac:dyDescent="0.2">
      <c r="B60" s="11" t="s">
        <v>459</v>
      </c>
      <c r="C60" s="61" t="s">
        <v>269</v>
      </c>
      <c r="D60" s="7" t="s">
        <v>467</v>
      </c>
      <c r="E60" s="9"/>
      <c r="F60" s="11" t="s">
        <v>204</v>
      </c>
      <c r="G60" s="8"/>
      <c r="H60" s="8"/>
      <c r="I60" s="13"/>
      <c r="J60" s="8">
        <f t="shared" si="12"/>
        <v>0</v>
      </c>
      <c r="K60" s="9"/>
      <c r="L60" s="11" t="s">
        <v>84</v>
      </c>
      <c r="M60" s="8"/>
      <c r="N60" s="8"/>
      <c r="O60" s="13"/>
      <c r="P60" s="8">
        <f t="shared" si="13"/>
        <v>0</v>
      </c>
      <c r="Q60" s="9"/>
      <c r="R60" s="17"/>
      <c r="S60" s="10"/>
      <c r="T60" s="8">
        <f t="shared" si="14"/>
        <v>0</v>
      </c>
      <c r="U60" s="9"/>
      <c r="V60" s="8">
        <f t="shared" si="15"/>
        <v>0</v>
      </c>
    </row>
    <row r="61" spans="2:22" ht="7.5" customHeight="1" x14ac:dyDescent="0.2">
      <c r="B61" s="18"/>
      <c r="C61" s="18"/>
      <c r="D61" s="14"/>
      <c r="E61" s="19"/>
      <c r="F61" s="18"/>
      <c r="G61" s="20"/>
      <c r="H61" s="20"/>
      <c r="I61" s="20"/>
      <c r="J61" s="20"/>
      <c r="K61" s="19"/>
      <c r="L61" s="18"/>
      <c r="M61" s="20"/>
      <c r="N61" s="20"/>
      <c r="O61" s="20"/>
      <c r="P61" s="20"/>
      <c r="Q61" s="19"/>
      <c r="R61" s="21"/>
      <c r="S61" s="22"/>
      <c r="T61" s="20"/>
      <c r="U61" s="19"/>
      <c r="V61" s="20"/>
    </row>
    <row r="62" spans="2:22" x14ac:dyDescent="0.2">
      <c r="B62" s="68">
        <v>123210700</v>
      </c>
      <c r="C62" s="67" t="s">
        <v>45</v>
      </c>
      <c r="D62" s="62"/>
      <c r="E62" s="15"/>
      <c r="F62" s="23"/>
      <c r="G62" s="24">
        <f>SUM(G63:G63)</f>
        <v>0</v>
      </c>
      <c r="H62" s="24">
        <f>SUM(H63:H63)</f>
        <v>0</v>
      </c>
      <c r="I62" s="24">
        <f>SUM(I63:I63)</f>
        <v>0</v>
      </c>
      <c r="J62" s="24">
        <f>SUM(J63:J63)</f>
        <v>0</v>
      </c>
      <c r="K62" s="15"/>
      <c r="L62" s="23"/>
      <c r="M62" s="24">
        <f>SUM(M63:M63)</f>
        <v>0</v>
      </c>
      <c r="N62" s="24">
        <f>SUM(N63:N63)</f>
        <v>0</v>
      </c>
      <c r="O62" s="24">
        <f>SUM(O63:O63)</f>
        <v>0</v>
      </c>
      <c r="P62" s="24">
        <f>SUM(P63:P63)</f>
        <v>0</v>
      </c>
      <c r="Q62" s="15"/>
      <c r="R62" s="25"/>
      <c r="S62" s="15"/>
      <c r="T62" s="24">
        <f>SUM(T63:T63)</f>
        <v>0</v>
      </c>
      <c r="U62" s="15"/>
      <c r="V62" s="24">
        <f>SUM(V63:V63)</f>
        <v>0</v>
      </c>
    </row>
    <row r="63" spans="2:22" x14ac:dyDescent="0.2">
      <c r="B63" s="11" t="s">
        <v>468</v>
      </c>
      <c r="C63" s="61" t="s">
        <v>337</v>
      </c>
      <c r="D63" s="7" t="s">
        <v>45</v>
      </c>
      <c r="E63" s="9"/>
      <c r="F63" s="11" t="s">
        <v>204</v>
      </c>
      <c r="G63" s="8"/>
      <c r="H63" s="8"/>
      <c r="I63" s="13"/>
      <c r="J63" s="8">
        <f t="shared" ref="J63" si="24">G63+H63-I63</f>
        <v>0</v>
      </c>
      <c r="K63" s="9"/>
      <c r="L63" s="11" t="s">
        <v>44</v>
      </c>
      <c r="M63" s="8"/>
      <c r="N63" s="8"/>
      <c r="O63" s="13"/>
      <c r="P63" s="8">
        <f t="shared" ref="P63" si="25">M63+N63-O63</f>
        <v>0</v>
      </c>
      <c r="Q63" s="9"/>
      <c r="R63" s="17"/>
      <c r="S63" s="10"/>
      <c r="T63" s="8">
        <f t="shared" ref="T63" si="26">G63-M63</f>
        <v>0</v>
      </c>
      <c r="U63" s="9"/>
      <c r="V63" s="8">
        <f t="shared" ref="V63" si="27">J63-P63</f>
        <v>0</v>
      </c>
    </row>
    <row r="64" spans="2:22" ht="6.75" customHeight="1" x14ac:dyDescent="0.2">
      <c r="B64" s="18"/>
      <c r="C64" s="18"/>
      <c r="D64" s="14"/>
      <c r="E64" s="19"/>
      <c r="F64" s="18"/>
      <c r="G64" s="20"/>
      <c r="H64" s="20"/>
      <c r="I64" s="20"/>
      <c r="J64" s="20"/>
      <c r="K64" s="19"/>
      <c r="L64" s="18"/>
      <c r="M64" s="20"/>
      <c r="N64" s="20"/>
      <c r="O64" s="20"/>
      <c r="P64" s="20"/>
      <c r="Q64" s="19"/>
      <c r="R64" s="21"/>
      <c r="S64" s="22"/>
      <c r="T64" s="20"/>
      <c r="U64" s="19"/>
      <c r="V64" s="20"/>
    </row>
    <row r="65" spans="2:22" x14ac:dyDescent="0.2">
      <c r="B65" s="68">
        <v>123210800</v>
      </c>
      <c r="C65" s="67" t="s">
        <v>187</v>
      </c>
      <c r="D65" s="62"/>
      <c r="E65" s="15"/>
      <c r="F65" s="23"/>
      <c r="G65" s="24">
        <f>SUM(G66:G67)</f>
        <v>0</v>
      </c>
      <c r="H65" s="24">
        <f>SUM(H66:H67)</f>
        <v>0</v>
      </c>
      <c r="I65" s="24">
        <f>SUM(I66:I67)</f>
        <v>0</v>
      </c>
      <c r="J65" s="24">
        <f>SUM(J66:J67)</f>
        <v>0</v>
      </c>
      <c r="K65" s="15"/>
      <c r="L65" s="23"/>
      <c r="M65" s="24">
        <f>SUM(M66:M67)</f>
        <v>0</v>
      </c>
      <c r="N65" s="24">
        <f>SUM(N66:N67)</f>
        <v>0</v>
      </c>
      <c r="O65" s="24">
        <f>SUM(O66:O67)</f>
        <v>0</v>
      </c>
      <c r="P65" s="24">
        <f>SUM(P66:P67)</f>
        <v>0</v>
      </c>
      <c r="Q65" s="15"/>
      <c r="R65" s="25"/>
      <c r="S65" s="15"/>
      <c r="T65" s="24">
        <f>SUM(T66:T67)</f>
        <v>0</v>
      </c>
      <c r="U65" s="15"/>
      <c r="V65" s="24">
        <f>SUM(V66:V67)</f>
        <v>0</v>
      </c>
    </row>
    <row r="66" spans="2:22" x14ac:dyDescent="0.2">
      <c r="B66" s="11" t="s">
        <v>471</v>
      </c>
      <c r="C66" s="61" t="s">
        <v>469</v>
      </c>
      <c r="D66" s="7" t="s">
        <v>470</v>
      </c>
      <c r="E66" s="9"/>
      <c r="F66" s="11" t="s">
        <v>204</v>
      </c>
      <c r="G66" s="8"/>
      <c r="H66" s="8"/>
      <c r="I66" s="13"/>
      <c r="J66" s="8">
        <f t="shared" ref="J66:J67" si="28">G66+H66-I66</f>
        <v>0</v>
      </c>
      <c r="K66" s="9"/>
      <c r="L66" s="11" t="s">
        <v>65</v>
      </c>
      <c r="M66" s="8"/>
      <c r="N66" s="8"/>
      <c r="O66" s="13"/>
      <c r="P66" s="8">
        <f t="shared" ref="P66:P67" si="29">M66+N66-O66</f>
        <v>0</v>
      </c>
      <c r="Q66" s="9"/>
      <c r="R66" s="17"/>
      <c r="S66" s="10"/>
      <c r="T66" s="8">
        <f t="shared" ref="T66:T67" si="30">G66-M66</f>
        <v>0</v>
      </c>
      <c r="U66" s="9"/>
      <c r="V66" s="8">
        <f t="shared" ref="V66:V67" si="31">J66-P66</f>
        <v>0</v>
      </c>
    </row>
    <row r="67" spans="2:22" x14ac:dyDescent="0.2">
      <c r="B67" s="11" t="s">
        <v>472</v>
      </c>
      <c r="C67" s="61" t="s">
        <v>469</v>
      </c>
      <c r="D67" s="7" t="s">
        <v>470</v>
      </c>
      <c r="E67" s="9"/>
      <c r="F67" s="11" t="s">
        <v>204</v>
      </c>
      <c r="G67" s="8"/>
      <c r="H67" s="8"/>
      <c r="I67" s="13"/>
      <c r="J67" s="8">
        <f t="shared" si="28"/>
        <v>0</v>
      </c>
      <c r="K67" s="9"/>
      <c r="L67" s="11" t="s">
        <v>65</v>
      </c>
      <c r="M67" s="8"/>
      <c r="N67" s="8"/>
      <c r="O67" s="13"/>
      <c r="P67" s="8">
        <f t="shared" si="29"/>
        <v>0</v>
      </c>
      <c r="Q67" s="9"/>
      <c r="R67" s="17"/>
      <c r="S67" s="10"/>
      <c r="T67" s="8">
        <f t="shared" si="30"/>
        <v>0</v>
      </c>
      <c r="U67" s="9"/>
      <c r="V67" s="8">
        <f t="shared" si="31"/>
        <v>0</v>
      </c>
    </row>
    <row r="68" spans="2:22" x14ac:dyDescent="0.2">
      <c r="B68" s="18"/>
      <c r="C68" s="18"/>
      <c r="D68" s="14"/>
      <c r="E68" s="19"/>
      <c r="F68" s="18"/>
      <c r="G68" s="20"/>
      <c r="H68" s="20"/>
      <c r="I68" s="20"/>
      <c r="J68" s="20"/>
      <c r="K68" s="19"/>
      <c r="L68" s="18"/>
      <c r="M68" s="20"/>
      <c r="N68" s="20"/>
      <c r="O68" s="20"/>
      <c r="P68" s="20"/>
      <c r="Q68" s="19"/>
      <c r="R68" s="21"/>
      <c r="S68" s="22"/>
      <c r="T68" s="20"/>
      <c r="U68" s="19"/>
      <c r="V68" s="20"/>
    </row>
    <row r="69" spans="2:22" x14ac:dyDescent="0.2">
      <c r="B69" s="68">
        <v>123219900</v>
      </c>
      <c r="C69" s="67" t="s">
        <v>96</v>
      </c>
      <c r="D69" s="62"/>
      <c r="E69" s="15"/>
      <c r="F69" s="23"/>
      <c r="G69" s="24">
        <f>SUM(G70:G83)</f>
        <v>0</v>
      </c>
      <c r="H69" s="24">
        <f>SUM(H70:H83)</f>
        <v>0</v>
      </c>
      <c r="I69" s="24">
        <f>SUM(I70:I83)</f>
        <v>0</v>
      </c>
      <c r="J69" s="24">
        <f>SUM(J70:J83)</f>
        <v>0</v>
      </c>
      <c r="K69" s="15"/>
      <c r="L69" s="23"/>
      <c r="M69" s="24">
        <f>SUM(M70:M83)</f>
        <v>0</v>
      </c>
      <c r="N69" s="24">
        <f>SUM(N70:N83)</f>
        <v>0</v>
      </c>
      <c r="O69" s="24">
        <f>SUM(O70:O83)</f>
        <v>0</v>
      </c>
      <c r="P69" s="24">
        <f>SUM(P70:P83)</f>
        <v>0</v>
      </c>
      <c r="Q69" s="15"/>
      <c r="R69" s="25"/>
      <c r="S69" s="15"/>
      <c r="T69" s="24">
        <f>SUM(T70:T83)</f>
        <v>0</v>
      </c>
      <c r="U69" s="15"/>
      <c r="V69" s="24">
        <f>SUM(V70:V83)</f>
        <v>0</v>
      </c>
    </row>
    <row r="70" spans="2:22" x14ac:dyDescent="0.2">
      <c r="B70" s="11" t="s">
        <v>473</v>
      </c>
      <c r="C70" s="61" t="s">
        <v>427</v>
      </c>
      <c r="D70" s="7" t="s">
        <v>490</v>
      </c>
      <c r="E70" s="9"/>
      <c r="F70" s="11" t="s">
        <v>204</v>
      </c>
      <c r="G70" s="8"/>
      <c r="H70" s="8"/>
      <c r="I70" s="13"/>
      <c r="J70" s="8">
        <f t="shared" ref="J70:J83" si="32">G70+H70-I70</f>
        <v>0</v>
      </c>
      <c r="K70" s="9"/>
      <c r="L70" s="11" t="s">
        <v>54</v>
      </c>
      <c r="M70" s="8"/>
      <c r="N70" s="8"/>
      <c r="O70" s="13"/>
      <c r="P70" s="8">
        <f t="shared" ref="P70:P83" si="33">M70+N70-O70</f>
        <v>0</v>
      </c>
      <c r="Q70" s="9"/>
      <c r="R70" s="17"/>
      <c r="S70" s="10"/>
      <c r="T70" s="8">
        <f t="shared" ref="T70:T83" si="34">G70-M70</f>
        <v>0</v>
      </c>
      <c r="U70" s="9"/>
      <c r="V70" s="8">
        <f t="shared" ref="V70:V83" si="35">J70-P70</f>
        <v>0</v>
      </c>
    </row>
    <row r="71" spans="2:22" x14ac:dyDescent="0.2">
      <c r="B71" s="11" t="s">
        <v>474</v>
      </c>
      <c r="C71" s="61" t="s">
        <v>260</v>
      </c>
      <c r="D71" s="7" t="s">
        <v>428</v>
      </c>
      <c r="E71" s="9"/>
      <c r="F71" s="11" t="s">
        <v>204</v>
      </c>
      <c r="G71" s="8"/>
      <c r="H71" s="8"/>
      <c r="I71" s="13"/>
      <c r="J71" s="8">
        <f t="shared" ref="J71:J79" si="36">G71+H71-I71</f>
        <v>0</v>
      </c>
      <c r="K71" s="9"/>
      <c r="L71" s="11" t="s">
        <v>43</v>
      </c>
      <c r="M71" s="8"/>
      <c r="N71" s="8"/>
      <c r="O71" s="13"/>
      <c r="P71" s="8">
        <f t="shared" ref="P71:P79" si="37">M71+N71-O71</f>
        <v>0</v>
      </c>
      <c r="Q71" s="9"/>
      <c r="R71" s="17"/>
      <c r="S71" s="10"/>
      <c r="T71" s="8">
        <f t="shared" ref="T71:T79" si="38">G71-M71</f>
        <v>0</v>
      </c>
      <c r="U71" s="9"/>
      <c r="V71" s="8">
        <f t="shared" ref="V71:V79" si="39">J71-P71</f>
        <v>0</v>
      </c>
    </row>
    <row r="72" spans="2:22" x14ac:dyDescent="0.2">
      <c r="B72" s="11" t="s">
        <v>474</v>
      </c>
      <c r="C72" s="61" t="s">
        <v>263</v>
      </c>
      <c r="D72" s="7" t="s">
        <v>429</v>
      </c>
      <c r="E72" s="9"/>
      <c r="F72" s="11" t="s">
        <v>204</v>
      </c>
      <c r="G72" s="8"/>
      <c r="H72" s="8"/>
      <c r="I72" s="13"/>
      <c r="J72" s="8">
        <f t="shared" si="36"/>
        <v>0</v>
      </c>
      <c r="K72" s="9"/>
      <c r="L72" s="11" t="s">
        <v>27</v>
      </c>
      <c r="M72" s="8"/>
      <c r="N72" s="8"/>
      <c r="O72" s="13"/>
      <c r="P72" s="8">
        <f t="shared" si="37"/>
        <v>0</v>
      </c>
      <c r="Q72" s="9"/>
      <c r="R72" s="17"/>
      <c r="S72" s="10"/>
      <c r="T72" s="8">
        <f t="shared" si="38"/>
        <v>0</v>
      </c>
      <c r="U72" s="9"/>
      <c r="V72" s="8">
        <f t="shared" si="39"/>
        <v>0</v>
      </c>
    </row>
    <row r="73" spans="2:22" x14ac:dyDescent="0.2">
      <c r="B73" s="11" t="s">
        <v>474</v>
      </c>
      <c r="C73" s="61" t="s">
        <v>264</v>
      </c>
      <c r="D73" s="7" t="s">
        <v>38</v>
      </c>
      <c r="E73" s="9"/>
      <c r="F73" s="11" t="s">
        <v>204</v>
      </c>
      <c r="G73" s="8"/>
      <c r="H73" s="8"/>
      <c r="I73" s="13"/>
      <c r="J73" s="8">
        <f t="shared" si="36"/>
        <v>0</v>
      </c>
      <c r="K73" s="9"/>
      <c r="L73" s="11" t="s">
        <v>37</v>
      </c>
      <c r="M73" s="8"/>
      <c r="N73" s="8"/>
      <c r="O73" s="13"/>
      <c r="P73" s="8">
        <f t="shared" si="37"/>
        <v>0</v>
      </c>
      <c r="Q73" s="9"/>
      <c r="R73" s="17"/>
      <c r="S73" s="10"/>
      <c r="T73" s="8">
        <f t="shared" si="38"/>
        <v>0</v>
      </c>
      <c r="U73" s="9"/>
      <c r="V73" s="8">
        <f t="shared" si="39"/>
        <v>0</v>
      </c>
    </row>
    <row r="74" spans="2:22" x14ac:dyDescent="0.2">
      <c r="B74" s="11" t="s">
        <v>474</v>
      </c>
      <c r="C74" s="61" t="s">
        <v>265</v>
      </c>
      <c r="D74" s="7" t="s">
        <v>430</v>
      </c>
      <c r="E74" s="9"/>
      <c r="F74" s="11" t="s">
        <v>204</v>
      </c>
      <c r="G74" s="8"/>
      <c r="H74" s="8"/>
      <c r="I74" s="13"/>
      <c r="J74" s="8">
        <f t="shared" si="36"/>
        <v>0</v>
      </c>
      <c r="K74" s="9"/>
      <c r="L74" s="11" t="s">
        <v>55</v>
      </c>
      <c r="M74" s="8"/>
      <c r="N74" s="8"/>
      <c r="O74" s="13"/>
      <c r="P74" s="8">
        <f t="shared" si="37"/>
        <v>0</v>
      </c>
      <c r="Q74" s="9"/>
      <c r="R74" s="17"/>
      <c r="S74" s="10"/>
      <c r="T74" s="8">
        <f t="shared" si="38"/>
        <v>0</v>
      </c>
      <c r="U74" s="9"/>
      <c r="V74" s="8">
        <f t="shared" si="39"/>
        <v>0</v>
      </c>
    </row>
    <row r="75" spans="2:22" x14ac:dyDescent="0.2">
      <c r="B75" s="11" t="s">
        <v>474</v>
      </c>
      <c r="C75" s="61" t="s">
        <v>268</v>
      </c>
      <c r="D75" s="7" t="s">
        <v>432</v>
      </c>
      <c r="E75" s="9"/>
      <c r="F75" s="11" t="s">
        <v>204</v>
      </c>
      <c r="G75" s="8"/>
      <c r="H75" s="8"/>
      <c r="I75" s="13"/>
      <c r="J75" s="8">
        <f t="shared" si="36"/>
        <v>0</v>
      </c>
      <c r="K75" s="9"/>
      <c r="L75" s="11" t="s">
        <v>56</v>
      </c>
      <c r="M75" s="8"/>
      <c r="N75" s="8"/>
      <c r="O75" s="13"/>
      <c r="P75" s="8">
        <f t="shared" si="37"/>
        <v>0</v>
      </c>
      <c r="Q75" s="9"/>
      <c r="R75" s="17"/>
      <c r="S75" s="10"/>
      <c r="T75" s="8">
        <f t="shared" si="38"/>
        <v>0</v>
      </c>
      <c r="U75" s="9"/>
      <c r="V75" s="8">
        <f t="shared" si="39"/>
        <v>0</v>
      </c>
    </row>
    <row r="76" spans="2:22" x14ac:dyDescent="0.2">
      <c r="B76" s="11" t="s">
        <v>474</v>
      </c>
      <c r="C76" s="61" t="s">
        <v>271</v>
      </c>
      <c r="D76" s="7" t="s">
        <v>434</v>
      </c>
      <c r="E76" s="9"/>
      <c r="F76" s="11" t="s">
        <v>204</v>
      </c>
      <c r="G76" s="8"/>
      <c r="H76" s="8"/>
      <c r="I76" s="13"/>
      <c r="J76" s="8">
        <f t="shared" si="36"/>
        <v>0</v>
      </c>
      <c r="K76" s="9"/>
      <c r="L76" s="11" t="s">
        <v>57</v>
      </c>
      <c r="M76" s="8"/>
      <c r="N76" s="8"/>
      <c r="O76" s="13"/>
      <c r="P76" s="8">
        <f t="shared" si="37"/>
        <v>0</v>
      </c>
      <c r="Q76" s="9"/>
      <c r="R76" s="17"/>
      <c r="S76" s="10"/>
      <c r="T76" s="8">
        <f t="shared" si="38"/>
        <v>0</v>
      </c>
      <c r="U76" s="9"/>
      <c r="V76" s="8">
        <f t="shared" si="39"/>
        <v>0</v>
      </c>
    </row>
    <row r="77" spans="2:22" x14ac:dyDescent="0.2">
      <c r="B77" s="11" t="s">
        <v>474</v>
      </c>
      <c r="C77" s="61" t="s">
        <v>275</v>
      </c>
      <c r="D77" s="7" t="s">
        <v>435</v>
      </c>
      <c r="E77" s="9"/>
      <c r="F77" s="11" t="s">
        <v>204</v>
      </c>
      <c r="G77" s="8"/>
      <c r="H77" s="8"/>
      <c r="I77" s="13"/>
      <c r="J77" s="8">
        <f t="shared" si="36"/>
        <v>0</v>
      </c>
      <c r="K77" s="9"/>
      <c r="L77" s="11" t="s">
        <v>58</v>
      </c>
      <c r="M77" s="8"/>
      <c r="N77" s="8"/>
      <c r="O77" s="13"/>
      <c r="P77" s="8">
        <f t="shared" si="37"/>
        <v>0</v>
      </c>
      <c r="Q77" s="9"/>
      <c r="R77" s="17"/>
      <c r="S77" s="10"/>
      <c r="T77" s="8">
        <f t="shared" si="38"/>
        <v>0</v>
      </c>
      <c r="U77" s="9"/>
      <c r="V77" s="8">
        <f t="shared" si="39"/>
        <v>0</v>
      </c>
    </row>
    <row r="78" spans="2:22" x14ac:dyDescent="0.2">
      <c r="B78" s="11" t="s">
        <v>474</v>
      </c>
      <c r="C78" s="61" t="s">
        <v>277</v>
      </c>
      <c r="D78" s="7" t="s">
        <v>436</v>
      </c>
      <c r="E78" s="9"/>
      <c r="F78" s="11" t="s">
        <v>204</v>
      </c>
      <c r="G78" s="8"/>
      <c r="H78" s="8"/>
      <c r="I78" s="13"/>
      <c r="J78" s="8">
        <f t="shared" si="36"/>
        <v>0</v>
      </c>
      <c r="K78" s="9"/>
      <c r="L78" s="11" t="s">
        <v>90</v>
      </c>
      <c r="M78" s="8"/>
      <c r="N78" s="8"/>
      <c r="O78" s="13"/>
      <c r="P78" s="8">
        <f t="shared" si="37"/>
        <v>0</v>
      </c>
      <c r="Q78" s="9"/>
      <c r="R78" s="17"/>
      <c r="S78" s="10"/>
      <c r="T78" s="8">
        <f t="shared" si="38"/>
        <v>0</v>
      </c>
      <c r="U78" s="9"/>
      <c r="V78" s="8">
        <f t="shared" si="39"/>
        <v>0</v>
      </c>
    </row>
    <row r="79" spans="2:22" x14ac:dyDescent="0.2">
      <c r="B79" s="11" t="s">
        <v>474</v>
      </c>
      <c r="C79" s="61" t="s">
        <v>285</v>
      </c>
      <c r="D79" s="7" t="s">
        <v>438</v>
      </c>
      <c r="E79" s="9"/>
      <c r="F79" s="11" t="s">
        <v>204</v>
      </c>
      <c r="G79" s="8"/>
      <c r="H79" s="8"/>
      <c r="I79" s="13"/>
      <c r="J79" s="8">
        <f t="shared" si="36"/>
        <v>0</v>
      </c>
      <c r="K79" s="9"/>
      <c r="L79" s="11" t="s">
        <v>51</v>
      </c>
      <c r="M79" s="8"/>
      <c r="N79" s="8"/>
      <c r="O79" s="13"/>
      <c r="P79" s="8">
        <f t="shared" si="37"/>
        <v>0</v>
      </c>
      <c r="Q79" s="9"/>
      <c r="R79" s="17"/>
      <c r="S79" s="10"/>
      <c r="T79" s="8">
        <f t="shared" si="38"/>
        <v>0</v>
      </c>
      <c r="U79" s="9"/>
      <c r="V79" s="8">
        <f t="shared" si="39"/>
        <v>0</v>
      </c>
    </row>
    <row r="80" spans="2:22" x14ac:dyDescent="0.2">
      <c r="B80" s="11" t="s">
        <v>474</v>
      </c>
      <c r="C80" s="61" t="s">
        <v>427</v>
      </c>
      <c r="D80" s="7" t="s">
        <v>490</v>
      </c>
      <c r="E80" s="9"/>
      <c r="F80" s="11" t="s">
        <v>204</v>
      </c>
      <c r="G80" s="8"/>
      <c r="H80" s="8"/>
      <c r="I80" s="13"/>
      <c r="J80" s="8">
        <f t="shared" si="32"/>
        <v>0</v>
      </c>
      <c r="K80" s="9"/>
      <c r="L80" s="11" t="s">
        <v>54</v>
      </c>
      <c r="M80" s="8"/>
      <c r="N80" s="8"/>
      <c r="O80" s="13"/>
      <c r="P80" s="8">
        <f t="shared" si="33"/>
        <v>0</v>
      </c>
      <c r="Q80" s="9"/>
      <c r="R80" s="17"/>
      <c r="S80" s="10"/>
      <c r="T80" s="8">
        <f t="shared" si="34"/>
        <v>0</v>
      </c>
      <c r="U80" s="9"/>
      <c r="V80" s="8">
        <f t="shared" si="35"/>
        <v>0</v>
      </c>
    </row>
    <row r="81" spans="2:22" x14ac:dyDescent="0.2">
      <c r="B81" s="11" t="s">
        <v>475</v>
      </c>
      <c r="C81" s="61" t="s">
        <v>263</v>
      </c>
      <c r="D81" s="7" t="s">
        <v>476</v>
      </c>
      <c r="E81" s="9"/>
      <c r="F81" s="11" t="s">
        <v>204</v>
      </c>
      <c r="G81" s="8"/>
      <c r="H81" s="8"/>
      <c r="I81" s="13"/>
      <c r="J81" s="8">
        <f t="shared" si="32"/>
        <v>0</v>
      </c>
      <c r="K81" s="9"/>
      <c r="L81" s="11" t="s">
        <v>64</v>
      </c>
      <c r="M81" s="8"/>
      <c r="N81" s="8"/>
      <c r="O81" s="13"/>
      <c r="P81" s="8">
        <f t="shared" si="33"/>
        <v>0</v>
      </c>
      <c r="Q81" s="9"/>
      <c r="R81" s="17"/>
      <c r="S81" s="10"/>
      <c r="T81" s="8">
        <f t="shared" si="34"/>
        <v>0</v>
      </c>
      <c r="U81" s="9"/>
      <c r="V81" s="8">
        <f t="shared" si="35"/>
        <v>0</v>
      </c>
    </row>
    <row r="82" spans="2:22" x14ac:dyDescent="0.2">
      <c r="B82" s="11" t="s">
        <v>475</v>
      </c>
      <c r="C82" s="61" t="s">
        <v>376</v>
      </c>
      <c r="D82" s="7" t="s">
        <v>455</v>
      </c>
      <c r="E82" s="9"/>
      <c r="F82" s="11" t="s">
        <v>204</v>
      </c>
      <c r="G82" s="8"/>
      <c r="H82" s="8"/>
      <c r="I82" s="13"/>
      <c r="J82" s="8">
        <f t="shared" si="32"/>
        <v>0</v>
      </c>
      <c r="K82" s="9"/>
      <c r="L82" s="11" t="s">
        <v>63</v>
      </c>
      <c r="M82" s="8"/>
      <c r="N82" s="8"/>
      <c r="O82" s="13"/>
      <c r="P82" s="8">
        <f t="shared" si="33"/>
        <v>0</v>
      </c>
      <c r="Q82" s="9"/>
      <c r="R82" s="17"/>
      <c r="S82" s="10"/>
      <c r="T82" s="8">
        <f t="shared" si="34"/>
        <v>0</v>
      </c>
      <c r="U82" s="9"/>
      <c r="V82" s="8">
        <f t="shared" si="35"/>
        <v>0</v>
      </c>
    </row>
    <row r="83" spans="2:22" x14ac:dyDescent="0.2">
      <c r="B83" s="11"/>
      <c r="C83" s="61"/>
      <c r="D83" s="7" t="s">
        <v>477</v>
      </c>
      <c r="E83" s="9"/>
      <c r="F83" s="11" t="s">
        <v>204</v>
      </c>
      <c r="G83" s="8"/>
      <c r="H83" s="8"/>
      <c r="I83" s="13"/>
      <c r="J83" s="8">
        <f t="shared" si="32"/>
        <v>0</v>
      </c>
      <c r="K83" s="9"/>
      <c r="L83" s="11"/>
      <c r="M83" s="8"/>
      <c r="N83" s="8"/>
      <c r="O83" s="13"/>
      <c r="P83" s="8">
        <f t="shared" si="33"/>
        <v>0</v>
      </c>
      <c r="Q83" s="9"/>
      <c r="R83" s="17"/>
      <c r="S83" s="10"/>
      <c r="T83" s="8">
        <f t="shared" si="34"/>
        <v>0</v>
      </c>
      <c r="U83" s="9"/>
      <c r="V83" s="8">
        <f t="shared" si="35"/>
        <v>0</v>
      </c>
    </row>
    <row r="84" spans="2:22" ht="6" customHeight="1" x14ac:dyDescent="0.2">
      <c r="B84" s="18"/>
      <c r="C84" s="18"/>
      <c r="D84" s="14"/>
      <c r="E84" s="19"/>
      <c r="F84" s="18"/>
      <c r="G84" s="20"/>
      <c r="H84" s="20"/>
      <c r="I84" s="20"/>
      <c r="J84" s="20"/>
      <c r="K84" s="19"/>
      <c r="L84" s="18"/>
      <c r="M84" s="20"/>
      <c r="N84" s="20"/>
      <c r="O84" s="20"/>
      <c r="P84" s="20"/>
      <c r="Q84" s="19"/>
      <c r="R84" s="21"/>
      <c r="S84" s="22"/>
      <c r="T84" s="20"/>
      <c r="U84" s="19"/>
      <c r="V84" s="20"/>
    </row>
    <row r="85" spans="2:22" ht="15" customHeight="1" x14ac:dyDescent="0.2">
      <c r="B85" s="74">
        <v>123200000</v>
      </c>
      <c r="C85" s="75" t="s">
        <v>478</v>
      </c>
      <c r="D85" s="76"/>
      <c r="E85" s="9"/>
      <c r="F85" s="77"/>
      <c r="G85" s="78">
        <f>G13+G31+G62+G37+G44+G65+G69</f>
        <v>0</v>
      </c>
      <c r="H85" s="78">
        <f>H13+H31+H62</f>
        <v>0</v>
      </c>
      <c r="I85" s="78">
        <f>I13+I31+I62</f>
        <v>0</v>
      </c>
      <c r="J85" s="78">
        <f>J13+J31+J62</f>
        <v>0</v>
      </c>
      <c r="K85" s="9"/>
      <c r="L85" s="77"/>
      <c r="M85" s="78">
        <f>M13+M31+M62</f>
        <v>0</v>
      </c>
      <c r="N85" s="78">
        <f>N13+N31+N62</f>
        <v>0</v>
      </c>
      <c r="O85" s="78">
        <f>O13+O31+O62</f>
        <v>0</v>
      </c>
      <c r="P85" s="78">
        <f>P13+P31+P62</f>
        <v>0</v>
      </c>
      <c r="Q85" s="26"/>
      <c r="R85" s="79"/>
      <c r="S85" s="80"/>
      <c r="T85" s="78">
        <f>T13+T31+T62</f>
        <v>0</v>
      </c>
      <c r="U85" s="78" t="e">
        <f>#REF!+U15+U25+#REF!</f>
        <v>#REF!</v>
      </c>
      <c r="V85" s="78">
        <f>V13+V31+V62</f>
        <v>0</v>
      </c>
    </row>
    <row r="86" spans="2:22" ht="6" customHeight="1" x14ac:dyDescent="0.2">
      <c r="B86" s="18"/>
      <c r="C86" s="18"/>
      <c r="D86" s="14"/>
      <c r="E86" s="19"/>
      <c r="F86" s="18"/>
      <c r="G86" s="20"/>
      <c r="H86" s="20"/>
      <c r="I86" s="20"/>
      <c r="J86" s="20"/>
      <c r="K86" s="19"/>
      <c r="L86" s="18"/>
      <c r="M86" s="20"/>
      <c r="N86" s="20"/>
      <c r="O86" s="20"/>
      <c r="P86" s="20"/>
      <c r="Q86" s="19"/>
      <c r="R86" s="21"/>
      <c r="S86" s="22"/>
      <c r="T86" s="20"/>
      <c r="U86" s="19"/>
      <c r="V86" s="20"/>
    </row>
    <row r="87" spans="2:22" x14ac:dyDescent="0.2">
      <c r="B87" s="68">
        <v>123810200</v>
      </c>
      <c r="C87" s="67" t="s">
        <v>94</v>
      </c>
      <c r="D87" s="62"/>
      <c r="E87" s="15"/>
      <c r="F87" s="23"/>
      <c r="G87" s="24">
        <f>SUM(G88:G89)</f>
        <v>0</v>
      </c>
      <c r="H87" s="24">
        <f>SUM(H88:H89)</f>
        <v>0</v>
      </c>
      <c r="I87" s="24">
        <f>SUM(I88:I89)</f>
        <v>0</v>
      </c>
      <c r="J87" s="24">
        <f>SUM(J88:J89)</f>
        <v>0</v>
      </c>
      <c r="K87" s="15"/>
      <c r="L87" s="23"/>
      <c r="M87" s="24">
        <f>SUM(M88:M89)</f>
        <v>0</v>
      </c>
      <c r="N87" s="24">
        <f>SUM(N88:N89)</f>
        <v>0</v>
      </c>
      <c r="O87" s="24">
        <f>SUM(O88:O89)</f>
        <v>0</v>
      </c>
      <c r="P87" s="24">
        <f>SUM(P88:P89)</f>
        <v>0</v>
      </c>
      <c r="Q87" s="15"/>
      <c r="R87" s="25"/>
      <c r="S87" s="15"/>
      <c r="T87" s="24">
        <f>SUM(T88:T89)</f>
        <v>0</v>
      </c>
      <c r="U87" s="15"/>
      <c r="V87" s="24">
        <f>SUM(V88:V89)</f>
        <v>0</v>
      </c>
    </row>
    <row r="88" spans="2:22" x14ac:dyDescent="0.2">
      <c r="B88" s="11" t="s">
        <v>479</v>
      </c>
      <c r="C88" s="61" t="s">
        <v>427</v>
      </c>
      <c r="D88" s="7" t="s">
        <v>490</v>
      </c>
      <c r="E88" s="9"/>
      <c r="F88" s="11" t="s">
        <v>204</v>
      </c>
      <c r="G88" s="8"/>
      <c r="H88" s="8"/>
      <c r="I88" s="13"/>
      <c r="J88" s="8">
        <f t="shared" ref="J88:J89" si="40">G88+H88-I88</f>
        <v>0</v>
      </c>
      <c r="K88" s="9"/>
      <c r="L88" s="11" t="s">
        <v>54</v>
      </c>
      <c r="M88" s="8"/>
      <c r="N88" s="8"/>
      <c r="O88" s="13"/>
      <c r="P88" s="8">
        <f t="shared" ref="P88:P89" si="41">M88+N88-O88</f>
        <v>0</v>
      </c>
      <c r="Q88" s="9"/>
      <c r="R88" s="17"/>
      <c r="S88" s="10"/>
      <c r="T88" s="8">
        <f t="shared" ref="T88:T89" si="42">G88-M88</f>
        <v>0</v>
      </c>
      <c r="U88" s="9"/>
      <c r="V88" s="8">
        <f t="shared" ref="V88:V89" si="43">J88-P88</f>
        <v>0</v>
      </c>
    </row>
    <row r="89" spans="2:22" x14ac:dyDescent="0.2">
      <c r="B89" s="11" t="s">
        <v>480</v>
      </c>
      <c r="C89" s="61" t="s">
        <v>260</v>
      </c>
      <c r="D89" s="7" t="s">
        <v>451</v>
      </c>
      <c r="E89" s="9"/>
      <c r="F89" s="11" t="s">
        <v>204</v>
      </c>
      <c r="G89" s="8"/>
      <c r="H89" s="8"/>
      <c r="I89" s="13"/>
      <c r="J89" s="8">
        <f t="shared" si="40"/>
        <v>0</v>
      </c>
      <c r="K89" s="9"/>
      <c r="L89" s="11" t="s">
        <v>78</v>
      </c>
      <c r="M89" s="8"/>
      <c r="N89" s="8"/>
      <c r="O89" s="13"/>
      <c r="P89" s="8">
        <f t="shared" si="41"/>
        <v>0</v>
      </c>
      <c r="Q89" s="9"/>
      <c r="R89" s="17"/>
      <c r="S89" s="10"/>
      <c r="T89" s="8">
        <f t="shared" si="42"/>
        <v>0</v>
      </c>
      <c r="U89" s="9"/>
      <c r="V89" s="8">
        <f t="shared" si="43"/>
        <v>0</v>
      </c>
    </row>
    <row r="90" spans="2:22" ht="7.5" customHeight="1" x14ac:dyDescent="0.2">
      <c r="B90" s="18"/>
      <c r="C90" s="18"/>
      <c r="D90" s="14"/>
      <c r="E90" s="19"/>
      <c r="F90" s="18"/>
      <c r="G90" s="20"/>
      <c r="H90" s="20"/>
      <c r="I90" s="20"/>
      <c r="J90" s="20"/>
      <c r="K90" s="19"/>
      <c r="L90" s="18"/>
      <c r="M90" s="20"/>
      <c r="N90" s="20"/>
      <c r="O90" s="20"/>
      <c r="P90" s="20"/>
      <c r="Q90" s="19"/>
      <c r="R90" s="21"/>
      <c r="S90" s="22"/>
      <c r="T90" s="20"/>
      <c r="U90" s="19"/>
      <c r="V90" s="20"/>
    </row>
    <row r="91" spans="2:22" x14ac:dyDescent="0.2">
      <c r="B91" s="68">
        <v>123810600</v>
      </c>
      <c r="C91" s="67" t="s">
        <v>97</v>
      </c>
      <c r="D91" s="62"/>
      <c r="E91" s="15"/>
      <c r="F91" s="23"/>
      <c r="G91" s="24">
        <f>SUM(G92:G92)</f>
        <v>0</v>
      </c>
      <c r="H91" s="24">
        <f>SUM(H92:H92)</f>
        <v>0</v>
      </c>
      <c r="I91" s="24">
        <f>SUM(I92:I92)</f>
        <v>0</v>
      </c>
      <c r="J91" s="24">
        <f>SUM(J92:J92)</f>
        <v>0</v>
      </c>
      <c r="K91" s="15"/>
      <c r="L91" s="23"/>
      <c r="M91" s="24">
        <f>SUM(M92:M92)</f>
        <v>0</v>
      </c>
      <c r="N91" s="24">
        <f>SUM(N92:N92)</f>
        <v>0</v>
      </c>
      <c r="O91" s="24">
        <f>SUM(O92:O92)</f>
        <v>0</v>
      </c>
      <c r="P91" s="24">
        <f>SUM(P92:P92)</f>
        <v>0</v>
      </c>
      <c r="Q91" s="15"/>
      <c r="R91" s="25"/>
      <c r="S91" s="15"/>
      <c r="T91" s="24">
        <f>SUM(T92:T92)</f>
        <v>0</v>
      </c>
      <c r="U91" s="15"/>
      <c r="V91" s="24">
        <f>SUM(V92:V92)</f>
        <v>0</v>
      </c>
    </row>
    <row r="92" spans="2:22" x14ac:dyDescent="0.2">
      <c r="B92" s="11" t="s">
        <v>481</v>
      </c>
      <c r="C92" s="61" t="s">
        <v>469</v>
      </c>
      <c r="D92" s="7" t="s">
        <v>470</v>
      </c>
      <c r="E92" s="9"/>
      <c r="F92" s="11" t="s">
        <v>204</v>
      </c>
      <c r="G92" s="8"/>
      <c r="H92" s="8"/>
      <c r="I92" s="13"/>
      <c r="J92" s="8">
        <f t="shared" ref="J92" si="44">G92+H92-I92</f>
        <v>0</v>
      </c>
      <c r="K92" s="9"/>
      <c r="L92" s="11" t="s">
        <v>65</v>
      </c>
      <c r="M92" s="8"/>
      <c r="N92" s="8"/>
      <c r="O92" s="13"/>
      <c r="P92" s="8">
        <f t="shared" ref="P92" si="45">M92+N92-O92</f>
        <v>0</v>
      </c>
      <c r="Q92" s="9"/>
      <c r="R92" s="17"/>
      <c r="S92" s="10"/>
      <c r="T92" s="8">
        <f t="shared" ref="T92" si="46">G92-M92</f>
        <v>0</v>
      </c>
      <c r="U92" s="9"/>
      <c r="V92" s="8">
        <f t="shared" ref="V92" si="47">J92-P92</f>
        <v>0</v>
      </c>
    </row>
    <row r="93" spans="2:22" ht="6.75" customHeight="1" x14ac:dyDescent="0.2">
      <c r="B93" s="18"/>
      <c r="C93" s="18"/>
      <c r="D93" s="14"/>
      <c r="E93" s="19"/>
      <c r="F93" s="18"/>
      <c r="G93" s="20"/>
      <c r="H93" s="20"/>
      <c r="I93" s="20"/>
      <c r="J93" s="20"/>
      <c r="K93" s="19"/>
      <c r="L93" s="18"/>
      <c r="M93" s="20"/>
      <c r="N93" s="20"/>
      <c r="O93" s="20"/>
      <c r="P93" s="20"/>
      <c r="Q93" s="19"/>
      <c r="R93" s="21"/>
      <c r="S93" s="22"/>
      <c r="T93" s="20"/>
      <c r="U93" s="19"/>
      <c r="V93" s="20"/>
    </row>
    <row r="94" spans="2:22" x14ac:dyDescent="0.2">
      <c r="B94" s="68">
        <v>797121800</v>
      </c>
      <c r="C94" s="67" t="s">
        <v>183</v>
      </c>
      <c r="D94" s="62"/>
      <c r="E94" s="15"/>
      <c r="F94" s="23"/>
      <c r="G94" s="24">
        <f>SUM(G95:G99)</f>
        <v>0</v>
      </c>
      <c r="H94" s="24">
        <f>SUM(H95:H99)</f>
        <v>0</v>
      </c>
      <c r="I94" s="24">
        <f>SUM(I95:I99)</f>
        <v>0</v>
      </c>
      <c r="J94" s="24">
        <f>SUM(J95:J99)</f>
        <v>0</v>
      </c>
      <c r="K94" s="15"/>
      <c r="L94" s="23"/>
      <c r="M94" s="24">
        <f>SUM(M95:M99)</f>
        <v>0</v>
      </c>
      <c r="N94" s="24">
        <f>SUM(N95:N99)</f>
        <v>0</v>
      </c>
      <c r="O94" s="24">
        <f>SUM(O95:O99)</f>
        <v>0</v>
      </c>
      <c r="P94" s="24">
        <f>SUM(P95:P99)</f>
        <v>0</v>
      </c>
      <c r="Q94" s="15"/>
      <c r="R94" s="25"/>
      <c r="S94" s="15"/>
      <c r="T94" s="24">
        <f>SUM(T95:T99)</f>
        <v>0</v>
      </c>
      <c r="U94" s="24"/>
      <c r="V94" s="24">
        <f>SUM(V95:V99)</f>
        <v>0</v>
      </c>
    </row>
    <row r="95" spans="2:22" x14ac:dyDescent="0.2">
      <c r="B95" s="11" t="s">
        <v>482</v>
      </c>
      <c r="C95" s="61" t="s">
        <v>260</v>
      </c>
      <c r="D95" s="7" t="s">
        <v>428</v>
      </c>
      <c r="E95" s="9"/>
      <c r="F95" s="11"/>
      <c r="G95" s="8"/>
      <c r="H95" s="8"/>
      <c r="I95" s="13"/>
      <c r="J95" s="8">
        <f t="shared" ref="J95:J99" si="48">G95+H95-I95</f>
        <v>0</v>
      </c>
      <c r="K95" s="9"/>
      <c r="L95" s="11" t="s">
        <v>43</v>
      </c>
      <c r="M95" s="8"/>
      <c r="N95" s="8"/>
      <c r="O95" s="13"/>
      <c r="P95" s="8">
        <f t="shared" ref="P95:P99" si="49">M95+N95-O95</f>
        <v>0</v>
      </c>
      <c r="Q95" s="9"/>
      <c r="R95" s="17"/>
      <c r="S95" s="10"/>
      <c r="T95" s="8">
        <f t="shared" ref="T95:T99" si="50">G95-M95</f>
        <v>0</v>
      </c>
      <c r="U95" s="9"/>
      <c r="V95" s="8">
        <f t="shared" ref="V95:V99" si="51">J95-P95</f>
        <v>0</v>
      </c>
    </row>
    <row r="96" spans="2:22" x14ac:dyDescent="0.2">
      <c r="B96" s="11" t="s">
        <v>482</v>
      </c>
      <c r="C96" s="61" t="s">
        <v>263</v>
      </c>
      <c r="D96" s="7" t="s">
        <v>429</v>
      </c>
      <c r="E96" s="9"/>
      <c r="F96" s="11"/>
      <c r="G96" s="8"/>
      <c r="H96" s="8"/>
      <c r="I96" s="13"/>
      <c r="J96" s="8">
        <f t="shared" si="48"/>
        <v>0</v>
      </c>
      <c r="K96" s="9"/>
      <c r="L96" s="11" t="s">
        <v>27</v>
      </c>
      <c r="M96" s="8"/>
      <c r="N96" s="8"/>
      <c r="O96" s="13"/>
      <c r="P96" s="8">
        <f t="shared" si="49"/>
        <v>0</v>
      </c>
      <c r="Q96" s="9"/>
      <c r="R96" s="17"/>
      <c r="S96" s="10"/>
      <c r="T96" s="8">
        <f t="shared" si="50"/>
        <v>0</v>
      </c>
      <c r="U96" s="9"/>
      <c r="V96" s="8">
        <f t="shared" si="51"/>
        <v>0</v>
      </c>
    </row>
    <row r="97" spans="2:22" x14ac:dyDescent="0.2">
      <c r="B97" s="11" t="s">
        <v>482</v>
      </c>
      <c r="C97" s="61" t="s">
        <v>264</v>
      </c>
      <c r="D97" s="7" t="s">
        <v>38</v>
      </c>
      <c r="E97" s="9"/>
      <c r="F97" s="11"/>
      <c r="G97" s="8"/>
      <c r="H97" s="8"/>
      <c r="I97" s="13"/>
      <c r="J97" s="8">
        <f t="shared" si="48"/>
        <v>0</v>
      </c>
      <c r="K97" s="9"/>
      <c r="L97" s="11" t="s">
        <v>37</v>
      </c>
      <c r="M97" s="8"/>
      <c r="N97" s="8"/>
      <c r="O97" s="13"/>
      <c r="P97" s="8">
        <f t="shared" si="49"/>
        <v>0</v>
      </c>
      <c r="Q97" s="9"/>
      <c r="R97" s="17"/>
      <c r="S97" s="10"/>
      <c r="T97" s="8">
        <f t="shared" si="50"/>
        <v>0</v>
      </c>
      <c r="U97" s="9"/>
      <c r="V97" s="8">
        <f t="shared" si="51"/>
        <v>0</v>
      </c>
    </row>
    <row r="98" spans="2:22" x14ac:dyDescent="0.2">
      <c r="B98" s="11" t="s">
        <v>482</v>
      </c>
      <c r="C98" s="61" t="s">
        <v>285</v>
      </c>
      <c r="D98" s="7" t="s">
        <v>438</v>
      </c>
      <c r="E98" s="9"/>
      <c r="F98" s="11"/>
      <c r="G98" s="8"/>
      <c r="H98" s="8"/>
      <c r="I98" s="13"/>
      <c r="J98" s="8">
        <f t="shared" si="48"/>
        <v>0</v>
      </c>
      <c r="K98" s="9"/>
      <c r="L98" s="11" t="s">
        <v>51</v>
      </c>
      <c r="M98" s="8"/>
      <c r="N98" s="8"/>
      <c r="O98" s="13"/>
      <c r="P98" s="8">
        <f t="shared" si="49"/>
        <v>0</v>
      </c>
      <c r="Q98" s="9"/>
      <c r="R98" s="17"/>
      <c r="S98" s="10"/>
      <c r="T98" s="8">
        <f t="shared" si="50"/>
        <v>0</v>
      </c>
      <c r="U98" s="9"/>
      <c r="V98" s="8">
        <f t="shared" si="51"/>
        <v>0</v>
      </c>
    </row>
    <row r="99" spans="2:22" x14ac:dyDescent="0.2">
      <c r="B99" s="11" t="s">
        <v>482</v>
      </c>
      <c r="C99" s="61" t="s">
        <v>427</v>
      </c>
      <c r="D99" s="7" t="s">
        <v>490</v>
      </c>
      <c r="E99" s="9"/>
      <c r="F99" s="11"/>
      <c r="G99" s="8"/>
      <c r="H99" s="8"/>
      <c r="I99" s="13"/>
      <c r="J99" s="8">
        <f t="shared" si="48"/>
        <v>0</v>
      </c>
      <c r="K99" s="9"/>
      <c r="L99" s="11" t="s">
        <v>54</v>
      </c>
      <c r="M99" s="8"/>
      <c r="N99" s="8"/>
      <c r="O99" s="13"/>
      <c r="P99" s="8">
        <f t="shared" si="49"/>
        <v>0</v>
      </c>
      <c r="Q99" s="9"/>
      <c r="R99" s="17"/>
      <c r="S99" s="10"/>
      <c r="T99" s="8">
        <f t="shared" si="50"/>
        <v>0</v>
      </c>
      <c r="U99" s="9"/>
      <c r="V99" s="8">
        <f t="shared" si="51"/>
        <v>0</v>
      </c>
    </row>
    <row r="100" spans="2:22" ht="7.5" customHeight="1" x14ac:dyDescent="0.2">
      <c r="B100" s="18"/>
      <c r="C100" s="18"/>
      <c r="D100" s="14"/>
      <c r="E100" s="19"/>
      <c r="F100" s="18"/>
      <c r="G100" s="20"/>
      <c r="H100" s="20"/>
      <c r="I100" s="20"/>
      <c r="J100" s="20"/>
      <c r="K100" s="19"/>
      <c r="L100" s="18"/>
      <c r="M100" s="20"/>
      <c r="N100" s="20"/>
      <c r="O100" s="20"/>
      <c r="P100" s="20"/>
      <c r="Q100" s="19"/>
      <c r="R100" s="27"/>
      <c r="S100" s="22"/>
      <c r="T100" s="28"/>
      <c r="U100" s="19"/>
      <c r="V100" s="28"/>
    </row>
    <row r="101" spans="2:22" ht="12.75" customHeight="1" x14ac:dyDescent="0.2">
      <c r="B101" s="72"/>
      <c r="C101" s="73" t="s">
        <v>483</v>
      </c>
      <c r="D101" s="71"/>
      <c r="E101" s="9"/>
      <c r="F101" s="59"/>
      <c r="G101" s="60">
        <f>G85+G91+G94</f>
        <v>0</v>
      </c>
      <c r="H101" s="60">
        <f>H85+H91+H94</f>
        <v>0</v>
      </c>
      <c r="I101" s="60">
        <f>I85+I91+I94</f>
        <v>0</v>
      </c>
      <c r="J101" s="60">
        <f>J85+J91+J94</f>
        <v>0</v>
      </c>
      <c r="K101" s="9"/>
      <c r="L101" s="59"/>
      <c r="M101" s="60">
        <f>M85+M91+M94</f>
        <v>0</v>
      </c>
      <c r="N101" s="60">
        <f>N85+N91+N94</f>
        <v>0</v>
      </c>
      <c r="O101" s="60">
        <f>O85+O91+O94</f>
        <v>0</v>
      </c>
      <c r="P101" s="60">
        <f>P85+P91+P94</f>
        <v>0</v>
      </c>
      <c r="Q101" s="26"/>
      <c r="R101" s="29"/>
      <c r="S101" s="60">
        <f>S85+S91+S94</f>
        <v>0</v>
      </c>
      <c r="T101" s="60">
        <f>T85+T91+T94</f>
        <v>0</v>
      </c>
      <c r="U101" s="60">
        <f>U13+U31+U62+U94</f>
        <v>0</v>
      </c>
      <c r="V101" s="60">
        <f>V85+V91+V94</f>
        <v>0</v>
      </c>
    </row>
    <row r="102" spans="2:22" ht="34.5" customHeight="1" x14ac:dyDescent="0.2">
      <c r="B102" s="32" t="s">
        <v>201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</sheetData>
  <mergeCells count="19">
    <mergeCell ref="N10:O10"/>
    <mergeCell ref="P10:P11"/>
    <mergeCell ref="B102:V102"/>
    <mergeCell ref="F10:F11"/>
    <mergeCell ref="G10:G11"/>
    <mergeCell ref="H10:I10"/>
    <mergeCell ref="J10:J11"/>
    <mergeCell ref="L10:L11"/>
    <mergeCell ref="M10:M11"/>
    <mergeCell ref="O1:T1"/>
    <mergeCell ref="D4:V4"/>
    <mergeCell ref="B7:V7"/>
    <mergeCell ref="B9:B11"/>
    <mergeCell ref="C9:D11"/>
    <mergeCell ref="F9:J9"/>
    <mergeCell ref="L9:P9"/>
    <mergeCell ref="R9:R11"/>
    <mergeCell ref="T9:T11"/>
    <mergeCell ref="V9:V11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73" fitToHeight="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3"/>
  <sheetViews>
    <sheetView showGridLines="0" workbookViewId="0">
      <selection activeCell="I26" sqref="I26"/>
    </sheetView>
  </sheetViews>
  <sheetFormatPr defaultRowHeight="12.75" x14ac:dyDescent="0.2"/>
  <cols>
    <col min="1" max="1" width="1" style="1" customWidth="1"/>
    <col min="2" max="2" width="11.5703125" style="1" customWidth="1"/>
    <col min="3" max="3" width="4" style="1" customWidth="1"/>
    <col min="4" max="4" width="50" style="1" customWidth="1"/>
    <col min="5" max="5" width="0.85546875" style="1" customWidth="1"/>
    <col min="6" max="6" width="8.85546875" style="1" customWidth="1"/>
    <col min="7" max="7" width="11.42578125" style="1" customWidth="1"/>
    <col min="8" max="8" width="12" style="1" customWidth="1"/>
    <col min="9" max="9" width="10.7109375" style="1" customWidth="1"/>
    <col min="10" max="10" width="12.42578125" style="1" customWidth="1"/>
    <col min="11" max="11" width="0.85546875" style="1" customWidth="1"/>
    <col min="12" max="12" width="8.28515625" style="1" customWidth="1"/>
    <col min="13" max="13" width="10.7109375" style="1" customWidth="1"/>
    <col min="14" max="14" width="10.28515625" style="1" customWidth="1"/>
    <col min="15" max="15" width="9.42578125" style="1" customWidth="1"/>
    <col min="16" max="16" width="12" style="1" customWidth="1"/>
    <col min="17" max="17" width="0.5703125" style="1" customWidth="1"/>
    <col min="18" max="18" width="5.42578125" style="1" bestFit="1" customWidth="1"/>
    <col min="19" max="19" width="0.5703125" style="1" customWidth="1"/>
    <col min="20" max="20" width="10.140625" style="1" bestFit="1" customWidth="1"/>
    <col min="21" max="21" width="0.42578125" style="1" customWidth="1"/>
    <col min="22" max="22" width="10.140625" style="1" customWidth="1"/>
    <col min="23" max="244" width="9.140625" style="1"/>
    <col min="245" max="245" width="1.85546875" style="1" customWidth="1"/>
    <col min="246" max="249" width="11.5703125" style="1" customWidth="1"/>
    <col min="250" max="250" width="10.140625" style="1" customWidth="1"/>
    <col min="251" max="251" width="10.42578125" style="1" customWidth="1"/>
    <col min="252" max="252" width="0.85546875" style="1" customWidth="1"/>
    <col min="253" max="253" width="11.42578125" style="1" customWidth="1"/>
    <col min="254" max="254" width="12" style="1" customWidth="1"/>
    <col min="255" max="255" width="9.140625" style="1" customWidth="1"/>
    <col min="256" max="256" width="12.42578125" style="1" customWidth="1"/>
    <col min="257" max="257" width="0.85546875" style="1" customWidth="1"/>
    <col min="258" max="258" width="10.7109375" style="1" customWidth="1"/>
    <col min="259" max="259" width="10.28515625" style="1" customWidth="1"/>
    <col min="260" max="260" width="9.42578125" style="1" customWidth="1"/>
    <col min="261" max="261" width="12" style="1" customWidth="1"/>
    <col min="262" max="262" width="0.85546875" style="1" customWidth="1"/>
    <col min="263" max="263" width="12.140625" style="1" customWidth="1"/>
    <col min="264" max="264" width="2.42578125" style="1" customWidth="1"/>
    <col min="265" max="500" width="9.140625" style="1"/>
    <col min="501" max="501" width="1.85546875" style="1" customWidth="1"/>
    <col min="502" max="505" width="11.5703125" style="1" customWidth="1"/>
    <col min="506" max="506" width="10.140625" style="1" customWidth="1"/>
    <col min="507" max="507" width="10.42578125" style="1" customWidth="1"/>
    <col min="508" max="508" width="0.85546875" style="1" customWidth="1"/>
    <col min="509" max="509" width="11.42578125" style="1" customWidth="1"/>
    <col min="510" max="510" width="12" style="1" customWidth="1"/>
    <col min="511" max="511" width="9.140625" style="1" customWidth="1"/>
    <col min="512" max="512" width="12.42578125" style="1" customWidth="1"/>
    <col min="513" max="513" width="0.85546875" style="1" customWidth="1"/>
    <col min="514" max="514" width="10.7109375" style="1" customWidth="1"/>
    <col min="515" max="515" width="10.28515625" style="1" customWidth="1"/>
    <col min="516" max="516" width="9.42578125" style="1" customWidth="1"/>
    <col min="517" max="517" width="12" style="1" customWidth="1"/>
    <col min="518" max="518" width="0.85546875" style="1" customWidth="1"/>
    <col min="519" max="519" width="12.140625" style="1" customWidth="1"/>
    <col min="520" max="520" width="2.42578125" style="1" customWidth="1"/>
    <col min="521" max="756" width="9.140625" style="1"/>
    <col min="757" max="757" width="1.85546875" style="1" customWidth="1"/>
    <col min="758" max="761" width="11.5703125" style="1" customWidth="1"/>
    <col min="762" max="762" width="10.140625" style="1" customWidth="1"/>
    <col min="763" max="763" width="10.42578125" style="1" customWidth="1"/>
    <col min="764" max="764" width="0.85546875" style="1" customWidth="1"/>
    <col min="765" max="765" width="11.42578125" style="1" customWidth="1"/>
    <col min="766" max="766" width="12" style="1" customWidth="1"/>
    <col min="767" max="767" width="9.140625" style="1" customWidth="1"/>
    <col min="768" max="768" width="12.42578125" style="1" customWidth="1"/>
    <col min="769" max="769" width="0.85546875" style="1" customWidth="1"/>
    <col min="770" max="770" width="10.7109375" style="1" customWidth="1"/>
    <col min="771" max="771" width="10.28515625" style="1" customWidth="1"/>
    <col min="772" max="772" width="9.42578125" style="1" customWidth="1"/>
    <col min="773" max="773" width="12" style="1" customWidth="1"/>
    <col min="774" max="774" width="0.85546875" style="1" customWidth="1"/>
    <col min="775" max="775" width="12.140625" style="1" customWidth="1"/>
    <col min="776" max="776" width="2.42578125" style="1" customWidth="1"/>
    <col min="777" max="1012" width="9.140625" style="1"/>
    <col min="1013" max="1013" width="1.85546875" style="1" customWidth="1"/>
    <col min="1014" max="1017" width="11.5703125" style="1" customWidth="1"/>
    <col min="1018" max="1018" width="10.140625" style="1" customWidth="1"/>
    <col min="1019" max="1019" width="10.42578125" style="1" customWidth="1"/>
    <col min="1020" max="1020" width="0.85546875" style="1" customWidth="1"/>
    <col min="1021" max="1021" width="11.42578125" style="1" customWidth="1"/>
    <col min="1022" max="1022" width="12" style="1" customWidth="1"/>
    <col min="1023" max="1023" width="9.140625" style="1" customWidth="1"/>
    <col min="1024" max="1024" width="12.42578125" style="1" customWidth="1"/>
    <col min="1025" max="1025" width="0.85546875" style="1" customWidth="1"/>
    <col min="1026" max="1026" width="10.7109375" style="1" customWidth="1"/>
    <col min="1027" max="1027" width="10.28515625" style="1" customWidth="1"/>
    <col min="1028" max="1028" width="9.42578125" style="1" customWidth="1"/>
    <col min="1029" max="1029" width="12" style="1" customWidth="1"/>
    <col min="1030" max="1030" width="0.85546875" style="1" customWidth="1"/>
    <col min="1031" max="1031" width="12.140625" style="1" customWidth="1"/>
    <col min="1032" max="1032" width="2.42578125" style="1" customWidth="1"/>
    <col min="1033" max="1268" width="9.140625" style="1"/>
    <col min="1269" max="1269" width="1.85546875" style="1" customWidth="1"/>
    <col min="1270" max="1273" width="11.5703125" style="1" customWidth="1"/>
    <col min="1274" max="1274" width="10.140625" style="1" customWidth="1"/>
    <col min="1275" max="1275" width="10.42578125" style="1" customWidth="1"/>
    <col min="1276" max="1276" width="0.85546875" style="1" customWidth="1"/>
    <col min="1277" max="1277" width="11.42578125" style="1" customWidth="1"/>
    <col min="1278" max="1278" width="12" style="1" customWidth="1"/>
    <col min="1279" max="1279" width="9.140625" style="1" customWidth="1"/>
    <col min="1280" max="1280" width="12.42578125" style="1" customWidth="1"/>
    <col min="1281" max="1281" width="0.85546875" style="1" customWidth="1"/>
    <col min="1282" max="1282" width="10.7109375" style="1" customWidth="1"/>
    <col min="1283" max="1283" width="10.28515625" style="1" customWidth="1"/>
    <col min="1284" max="1284" width="9.42578125" style="1" customWidth="1"/>
    <col min="1285" max="1285" width="12" style="1" customWidth="1"/>
    <col min="1286" max="1286" width="0.85546875" style="1" customWidth="1"/>
    <col min="1287" max="1287" width="12.140625" style="1" customWidth="1"/>
    <col min="1288" max="1288" width="2.42578125" style="1" customWidth="1"/>
    <col min="1289" max="1524" width="9.140625" style="1"/>
    <col min="1525" max="1525" width="1.85546875" style="1" customWidth="1"/>
    <col min="1526" max="1529" width="11.5703125" style="1" customWidth="1"/>
    <col min="1530" max="1530" width="10.140625" style="1" customWidth="1"/>
    <col min="1531" max="1531" width="10.42578125" style="1" customWidth="1"/>
    <col min="1532" max="1532" width="0.85546875" style="1" customWidth="1"/>
    <col min="1533" max="1533" width="11.42578125" style="1" customWidth="1"/>
    <col min="1534" max="1534" width="12" style="1" customWidth="1"/>
    <col min="1535" max="1535" width="9.140625" style="1" customWidth="1"/>
    <col min="1536" max="1536" width="12.42578125" style="1" customWidth="1"/>
    <col min="1537" max="1537" width="0.85546875" style="1" customWidth="1"/>
    <col min="1538" max="1538" width="10.7109375" style="1" customWidth="1"/>
    <col min="1539" max="1539" width="10.28515625" style="1" customWidth="1"/>
    <col min="1540" max="1540" width="9.42578125" style="1" customWidth="1"/>
    <col min="1541" max="1541" width="12" style="1" customWidth="1"/>
    <col min="1542" max="1542" width="0.85546875" style="1" customWidth="1"/>
    <col min="1543" max="1543" width="12.140625" style="1" customWidth="1"/>
    <col min="1544" max="1544" width="2.42578125" style="1" customWidth="1"/>
    <col min="1545" max="1780" width="9.140625" style="1"/>
    <col min="1781" max="1781" width="1.85546875" style="1" customWidth="1"/>
    <col min="1782" max="1785" width="11.5703125" style="1" customWidth="1"/>
    <col min="1786" max="1786" width="10.140625" style="1" customWidth="1"/>
    <col min="1787" max="1787" width="10.42578125" style="1" customWidth="1"/>
    <col min="1788" max="1788" width="0.85546875" style="1" customWidth="1"/>
    <col min="1789" max="1789" width="11.42578125" style="1" customWidth="1"/>
    <col min="1790" max="1790" width="12" style="1" customWidth="1"/>
    <col min="1791" max="1791" width="9.140625" style="1" customWidth="1"/>
    <col min="1792" max="1792" width="12.42578125" style="1" customWidth="1"/>
    <col min="1793" max="1793" width="0.85546875" style="1" customWidth="1"/>
    <col min="1794" max="1794" width="10.7109375" style="1" customWidth="1"/>
    <col min="1795" max="1795" width="10.28515625" style="1" customWidth="1"/>
    <col min="1796" max="1796" width="9.42578125" style="1" customWidth="1"/>
    <col min="1797" max="1797" width="12" style="1" customWidth="1"/>
    <col min="1798" max="1798" width="0.85546875" style="1" customWidth="1"/>
    <col min="1799" max="1799" width="12.140625" style="1" customWidth="1"/>
    <col min="1800" max="1800" width="2.42578125" style="1" customWidth="1"/>
    <col min="1801" max="2036" width="9.140625" style="1"/>
    <col min="2037" max="2037" width="1.85546875" style="1" customWidth="1"/>
    <col min="2038" max="2041" width="11.5703125" style="1" customWidth="1"/>
    <col min="2042" max="2042" width="10.140625" style="1" customWidth="1"/>
    <col min="2043" max="2043" width="10.42578125" style="1" customWidth="1"/>
    <col min="2044" max="2044" width="0.85546875" style="1" customWidth="1"/>
    <col min="2045" max="2045" width="11.42578125" style="1" customWidth="1"/>
    <col min="2046" max="2046" width="12" style="1" customWidth="1"/>
    <col min="2047" max="2047" width="9.140625" style="1" customWidth="1"/>
    <col min="2048" max="2048" width="12.42578125" style="1" customWidth="1"/>
    <col min="2049" max="2049" width="0.85546875" style="1" customWidth="1"/>
    <col min="2050" max="2050" width="10.7109375" style="1" customWidth="1"/>
    <col min="2051" max="2051" width="10.28515625" style="1" customWidth="1"/>
    <col min="2052" max="2052" width="9.42578125" style="1" customWidth="1"/>
    <col min="2053" max="2053" width="12" style="1" customWidth="1"/>
    <col min="2054" max="2054" width="0.85546875" style="1" customWidth="1"/>
    <col min="2055" max="2055" width="12.140625" style="1" customWidth="1"/>
    <col min="2056" max="2056" width="2.42578125" style="1" customWidth="1"/>
    <col min="2057" max="2292" width="9.140625" style="1"/>
    <col min="2293" max="2293" width="1.85546875" style="1" customWidth="1"/>
    <col min="2294" max="2297" width="11.5703125" style="1" customWidth="1"/>
    <col min="2298" max="2298" width="10.140625" style="1" customWidth="1"/>
    <col min="2299" max="2299" width="10.42578125" style="1" customWidth="1"/>
    <col min="2300" max="2300" width="0.85546875" style="1" customWidth="1"/>
    <col min="2301" max="2301" width="11.42578125" style="1" customWidth="1"/>
    <col min="2302" max="2302" width="12" style="1" customWidth="1"/>
    <col min="2303" max="2303" width="9.140625" style="1" customWidth="1"/>
    <col min="2304" max="2304" width="12.42578125" style="1" customWidth="1"/>
    <col min="2305" max="2305" width="0.85546875" style="1" customWidth="1"/>
    <col min="2306" max="2306" width="10.7109375" style="1" customWidth="1"/>
    <col min="2307" max="2307" width="10.28515625" style="1" customWidth="1"/>
    <col min="2308" max="2308" width="9.42578125" style="1" customWidth="1"/>
    <col min="2309" max="2309" width="12" style="1" customWidth="1"/>
    <col min="2310" max="2310" width="0.85546875" style="1" customWidth="1"/>
    <col min="2311" max="2311" width="12.140625" style="1" customWidth="1"/>
    <col min="2312" max="2312" width="2.42578125" style="1" customWidth="1"/>
    <col min="2313" max="2548" width="9.140625" style="1"/>
    <col min="2549" max="2549" width="1.85546875" style="1" customWidth="1"/>
    <col min="2550" max="2553" width="11.5703125" style="1" customWidth="1"/>
    <col min="2554" max="2554" width="10.140625" style="1" customWidth="1"/>
    <col min="2555" max="2555" width="10.42578125" style="1" customWidth="1"/>
    <col min="2556" max="2556" width="0.85546875" style="1" customWidth="1"/>
    <col min="2557" max="2557" width="11.42578125" style="1" customWidth="1"/>
    <col min="2558" max="2558" width="12" style="1" customWidth="1"/>
    <col min="2559" max="2559" width="9.140625" style="1" customWidth="1"/>
    <col min="2560" max="2560" width="12.42578125" style="1" customWidth="1"/>
    <col min="2561" max="2561" width="0.85546875" style="1" customWidth="1"/>
    <col min="2562" max="2562" width="10.7109375" style="1" customWidth="1"/>
    <col min="2563" max="2563" width="10.28515625" style="1" customWidth="1"/>
    <col min="2564" max="2564" width="9.42578125" style="1" customWidth="1"/>
    <col min="2565" max="2565" width="12" style="1" customWidth="1"/>
    <col min="2566" max="2566" width="0.85546875" style="1" customWidth="1"/>
    <col min="2567" max="2567" width="12.140625" style="1" customWidth="1"/>
    <col min="2568" max="2568" width="2.42578125" style="1" customWidth="1"/>
    <col min="2569" max="2804" width="9.140625" style="1"/>
    <col min="2805" max="2805" width="1.85546875" style="1" customWidth="1"/>
    <col min="2806" max="2809" width="11.5703125" style="1" customWidth="1"/>
    <col min="2810" max="2810" width="10.140625" style="1" customWidth="1"/>
    <col min="2811" max="2811" width="10.42578125" style="1" customWidth="1"/>
    <col min="2812" max="2812" width="0.85546875" style="1" customWidth="1"/>
    <col min="2813" max="2813" width="11.42578125" style="1" customWidth="1"/>
    <col min="2814" max="2814" width="12" style="1" customWidth="1"/>
    <col min="2815" max="2815" width="9.140625" style="1" customWidth="1"/>
    <col min="2816" max="2816" width="12.42578125" style="1" customWidth="1"/>
    <col min="2817" max="2817" width="0.85546875" style="1" customWidth="1"/>
    <col min="2818" max="2818" width="10.7109375" style="1" customWidth="1"/>
    <col min="2819" max="2819" width="10.28515625" style="1" customWidth="1"/>
    <col min="2820" max="2820" width="9.42578125" style="1" customWidth="1"/>
    <col min="2821" max="2821" width="12" style="1" customWidth="1"/>
    <col min="2822" max="2822" width="0.85546875" style="1" customWidth="1"/>
    <col min="2823" max="2823" width="12.140625" style="1" customWidth="1"/>
    <col min="2824" max="2824" width="2.42578125" style="1" customWidth="1"/>
    <col min="2825" max="3060" width="9.140625" style="1"/>
    <col min="3061" max="3061" width="1.85546875" style="1" customWidth="1"/>
    <col min="3062" max="3065" width="11.5703125" style="1" customWidth="1"/>
    <col min="3066" max="3066" width="10.140625" style="1" customWidth="1"/>
    <col min="3067" max="3067" width="10.42578125" style="1" customWidth="1"/>
    <col min="3068" max="3068" width="0.85546875" style="1" customWidth="1"/>
    <col min="3069" max="3069" width="11.42578125" style="1" customWidth="1"/>
    <col min="3070" max="3070" width="12" style="1" customWidth="1"/>
    <col min="3071" max="3071" width="9.140625" style="1" customWidth="1"/>
    <col min="3072" max="3072" width="12.42578125" style="1" customWidth="1"/>
    <col min="3073" max="3073" width="0.85546875" style="1" customWidth="1"/>
    <col min="3074" max="3074" width="10.7109375" style="1" customWidth="1"/>
    <col min="3075" max="3075" width="10.28515625" style="1" customWidth="1"/>
    <col min="3076" max="3076" width="9.42578125" style="1" customWidth="1"/>
    <col min="3077" max="3077" width="12" style="1" customWidth="1"/>
    <col min="3078" max="3078" width="0.85546875" style="1" customWidth="1"/>
    <col min="3079" max="3079" width="12.140625" style="1" customWidth="1"/>
    <col min="3080" max="3080" width="2.42578125" style="1" customWidth="1"/>
    <col min="3081" max="3316" width="9.140625" style="1"/>
    <col min="3317" max="3317" width="1.85546875" style="1" customWidth="1"/>
    <col min="3318" max="3321" width="11.5703125" style="1" customWidth="1"/>
    <col min="3322" max="3322" width="10.140625" style="1" customWidth="1"/>
    <col min="3323" max="3323" width="10.42578125" style="1" customWidth="1"/>
    <col min="3324" max="3324" width="0.85546875" style="1" customWidth="1"/>
    <col min="3325" max="3325" width="11.42578125" style="1" customWidth="1"/>
    <col min="3326" max="3326" width="12" style="1" customWidth="1"/>
    <col min="3327" max="3327" width="9.140625" style="1" customWidth="1"/>
    <col min="3328" max="3328" width="12.42578125" style="1" customWidth="1"/>
    <col min="3329" max="3329" width="0.85546875" style="1" customWidth="1"/>
    <col min="3330" max="3330" width="10.7109375" style="1" customWidth="1"/>
    <col min="3331" max="3331" width="10.28515625" style="1" customWidth="1"/>
    <col min="3332" max="3332" width="9.42578125" style="1" customWidth="1"/>
    <col min="3333" max="3333" width="12" style="1" customWidth="1"/>
    <col min="3334" max="3334" width="0.85546875" style="1" customWidth="1"/>
    <col min="3335" max="3335" width="12.140625" style="1" customWidth="1"/>
    <col min="3336" max="3336" width="2.42578125" style="1" customWidth="1"/>
    <col min="3337" max="3572" width="9.140625" style="1"/>
    <col min="3573" max="3573" width="1.85546875" style="1" customWidth="1"/>
    <col min="3574" max="3577" width="11.5703125" style="1" customWidth="1"/>
    <col min="3578" max="3578" width="10.140625" style="1" customWidth="1"/>
    <col min="3579" max="3579" width="10.42578125" style="1" customWidth="1"/>
    <col min="3580" max="3580" width="0.85546875" style="1" customWidth="1"/>
    <col min="3581" max="3581" width="11.42578125" style="1" customWidth="1"/>
    <col min="3582" max="3582" width="12" style="1" customWidth="1"/>
    <col min="3583" max="3583" width="9.140625" style="1" customWidth="1"/>
    <col min="3584" max="3584" width="12.42578125" style="1" customWidth="1"/>
    <col min="3585" max="3585" width="0.85546875" style="1" customWidth="1"/>
    <col min="3586" max="3586" width="10.7109375" style="1" customWidth="1"/>
    <col min="3587" max="3587" width="10.28515625" style="1" customWidth="1"/>
    <col min="3588" max="3588" width="9.42578125" style="1" customWidth="1"/>
    <col min="3589" max="3589" width="12" style="1" customWidth="1"/>
    <col min="3590" max="3590" width="0.85546875" style="1" customWidth="1"/>
    <col min="3591" max="3591" width="12.140625" style="1" customWidth="1"/>
    <col min="3592" max="3592" width="2.42578125" style="1" customWidth="1"/>
    <col min="3593" max="3828" width="9.140625" style="1"/>
    <col min="3829" max="3829" width="1.85546875" style="1" customWidth="1"/>
    <col min="3830" max="3833" width="11.5703125" style="1" customWidth="1"/>
    <col min="3834" max="3834" width="10.140625" style="1" customWidth="1"/>
    <col min="3835" max="3835" width="10.42578125" style="1" customWidth="1"/>
    <col min="3836" max="3836" width="0.85546875" style="1" customWidth="1"/>
    <col min="3837" max="3837" width="11.42578125" style="1" customWidth="1"/>
    <col min="3838" max="3838" width="12" style="1" customWidth="1"/>
    <col min="3839" max="3839" width="9.140625" style="1" customWidth="1"/>
    <col min="3840" max="3840" width="12.42578125" style="1" customWidth="1"/>
    <col min="3841" max="3841" width="0.85546875" style="1" customWidth="1"/>
    <col min="3842" max="3842" width="10.7109375" style="1" customWidth="1"/>
    <col min="3843" max="3843" width="10.28515625" style="1" customWidth="1"/>
    <col min="3844" max="3844" width="9.42578125" style="1" customWidth="1"/>
    <col min="3845" max="3845" width="12" style="1" customWidth="1"/>
    <col min="3846" max="3846" width="0.85546875" style="1" customWidth="1"/>
    <col min="3847" max="3847" width="12.140625" style="1" customWidth="1"/>
    <col min="3848" max="3848" width="2.42578125" style="1" customWidth="1"/>
    <col min="3849" max="4084" width="9.140625" style="1"/>
    <col min="4085" max="4085" width="1.85546875" style="1" customWidth="1"/>
    <col min="4086" max="4089" width="11.5703125" style="1" customWidth="1"/>
    <col min="4090" max="4090" width="10.140625" style="1" customWidth="1"/>
    <col min="4091" max="4091" width="10.42578125" style="1" customWidth="1"/>
    <col min="4092" max="4092" width="0.85546875" style="1" customWidth="1"/>
    <col min="4093" max="4093" width="11.42578125" style="1" customWidth="1"/>
    <col min="4094" max="4094" width="12" style="1" customWidth="1"/>
    <col min="4095" max="4095" width="9.140625" style="1" customWidth="1"/>
    <col min="4096" max="4096" width="12.42578125" style="1" customWidth="1"/>
    <col min="4097" max="4097" width="0.85546875" style="1" customWidth="1"/>
    <col min="4098" max="4098" width="10.7109375" style="1" customWidth="1"/>
    <col min="4099" max="4099" width="10.28515625" style="1" customWidth="1"/>
    <col min="4100" max="4100" width="9.42578125" style="1" customWidth="1"/>
    <col min="4101" max="4101" width="12" style="1" customWidth="1"/>
    <col min="4102" max="4102" width="0.85546875" style="1" customWidth="1"/>
    <col min="4103" max="4103" width="12.140625" style="1" customWidth="1"/>
    <col min="4104" max="4104" width="2.42578125" style="1" customWidth="1"/>
    <col min="4105" max="4340" width="9.140625" style="1"/>
    <col min="4341" max="4341" width="1.85546875" style="1" customWidth="1"/>
    <col min="4342" max="4345" width="11.5703125" style="1" customWidth="1"/>
    <col min="4346" max="4346" width="10.140625" style="1" customWidth="1"/>
    <col min="4347" max="4347" width="10.42578125" style="1" customWidth="1"/>
    <col min="4348" max="4348" width="0.85546875" style="1" customWidth="1"/>
    <col min="4349" max="4349" width="11.42578125" style="1" customWidth="1"/>
    <col min="4350" max="4350" width="12" style="1" customWidth="1"/>
    <col min="4351" max="4351" width="9.140625" style="1" customWidth="1"/>
    <col min="4352" max="4352" width="12.42578125" style="1" customWidth="1"/>
    <col min="4353" max="4353" width="0.85546875" style="1" customWidth="1"/>
    <col min="4354" max="4354" width="10.7109375" style="1" customWidth="1"/>
    <col min="4355" max="4355" width="10.28515625" style="1" customWidth="1"/>
    <col min="4356" max="4356" width="9.42578125" style="1" customWidth="1"/>
    <col min="4357" max="4357" width="12" style="1" customWidth="1"/>
    <col min="4358" max="4358" width="0.85546875" style="1" customWidth="1"/>
    <col min="4359" max="4359" width="12.140625" style="1" customWidth="1"/>
    <col min="4360" max="4360" width="2.42578125" style="1" customWidth="1"/>
    <col min="4361" max="4596" width="9.140625" style="1"/>
    <col min="4597" max="4597" width="1.85546875" style="1" customWidth="1"/>
    <col min="4598" max="4601" width="11.5703125" style="1" customWidth="1"/>
    <col min="4602" max="4602" width="10.140625" style="1" customWidth="1"/>
    <col min="4603" max="4603" width="10.42578125" style="1" customWidth="1"/>
    <col min="4604" max="4604" width="0.85546875" style="1" customWidth="1"/>
    <col min="4605" max="4605" width="11.42578125" style="1" customWidth="1"/>
    <col min="4606" max="4606" width="12" style="1" customWidth="1"/>
    <col min="4607" max="4607" width="9.140625" style="1" customWidth="1"/>
    <col min="4608" max="4608" width="12.42578125" style="1" customWidth="1"/>
    <col min="4609" max="4609" width="0.85546875" style="1" customWidth="1"/>
    <col min="4610" max="4610" width="10.7109375" style="1" customWidth="1"/>
    <col min="4611" max="4611" width="10.28515625" style="1" customWidth="1"/>
    <col min="4612" max="4612" width="9.42578125" style="1" customWidth="1"/>
    <col min="4613" max="4613" width="12" style="1" customWidth="1"/>
    <col min="4614" max="4614" width="0.85546875" style="1" customWidth="1"/>
    <col min="4615" max="4615" width="12.140625" style="1" customWidth="1"/>
    <col min="4616" max="4616" width="2.42578125" style="1" customWidth="1"/>
    <col min="4617" max="4852" width="9.140625" style="1"/>
    <col min="4853" max="4853" width="1.85546875" style="1" customWidth="1"/>
    <col min="4854" max="4857" width="11.5703125" style="1" customWidth="1"/>
    <col min="4858" max="4858" width="10.140625" style="1" customWidth="1"/>
    <col min="4859" max="4859" width="10.42578125" style="1" customWidth="1"/>
    <col min="4860" max="4860" width="0.85546875" style="1" customWidth="1"/>
    <col min="4861" max="4861" width="11.42578125" style="1" customWidth="1"/>
    <col min="4862" max="4862" width="12" style="1" customWidth="1"/>
    <col min="4863" max="4863" width="9.140625" style="1" customWidth="1"/>
    <col min="4864" max="4864" width="12.42578125" style="1" customWidth="1"/>
    <col min="4865" max="4865" width="0.85546875" style="1" customWidth="1"/>
    <col min="4866" max="4866" width="10.7109375" style="1" customWidth="1"/>
    <col min="4867" max="4867" width="10.28515625" style="1" customWidth="1"/>
    <col min="4868" max="4868" width="9.42578125" style="1" customWidth="1"/>
    <col min="4869" max="4869" width="12" style="1" customWidth="1"/>
    <col min="4870" max="4870" width="0.85546875" style="1" customWidth="1"/>
    <col min="4871" max="4871" width="12.140625" style="1" customWidth="1"/>
    <col min="4872" max="4872" width="2.42578125" style="1" customWidth="1"/>
    <col min="4873" max="5108" width="9.140625" style="1"/>
    <col min="5109" max="5109" width="1.85546875" style="1" customWidth="1"/>
    <col min="5110" max="5113" width="11.5703125" style="1" customWidth="1"/>
    <col min="5114" max="5114" width="10.140625" style="1" customWidth="1"/>
    <col min="5115" max="5115" width="10.42578125" style="1" customWidth="1"/>
    <col min="5116" max="5116" width="0.85546875" style="1" customWidth="1"/>
    <col min="5117" max="5117" width="11.42578125" style="1" customWidth="1"/>
    <col min="5118" max="5118" width="12" style="1" customWidth="1"/>
    <col min="5119" max="5119" width="9.140625" style="1" customWidth="1"/>
    <col min="5120" max="5120" width="12.42578125" style="1" customWidth="1"/>
    <col min="5121" max="5121" width="0.85546875" style="1" customWidth="1"/>
    <col min="5122" max="5122" width="10.7109375" style="1" customWidth="1"/>
    <col min="5123" max="5123" width="10.28515625" style="1" customWidth="1"/>
    <col min="5124" max="5124" width="9.42578125" style="1" customWidth="1"/>
    <col min="5125" max="5125" width="12" style="1" customWidth="1"/>
    <col min="5126" max="5126" width="0.85546875" style="1" customWidth="1"/>
    <col min="5127" max="5127" width="12.140625" style="1" customWidth="1"/>
    <col min="5128" max="5128" width="2.42578125" style="1" customWidth="1"/>
    <col min="5129" max="5364" width="9.140625" style="1"/>
    <col min="5365" max="5365" width="1.85546875" style="1" customWidth="1"/>
    <col min="5366" max="5369" width="11.5703125" style="1" customWidth="1"/>
    <col min="5370" max="5370" width="10.140625" style="1" customWidth="1"/>
    <col min="5371" max="5371" width="10.42578125" style="1" customWidth="1"/>
    <col min="5372" max="5372" width="0.85546875" style="1" customWidth="1"/>
    <col min="5373" max="5373" width="11.42578125" style="1" customWidth="1"/>
    <col min="5374" max="5374" width="12" style="1" customWidth="1"/>
    <col min="5375" max="5375" width="9.140625" style="1" customWidth="1"/>
    <col min="5376" max="5376" width="12.42578125" style="1" customWidth="1"/>
    <col min="5377" max="5377" width="0.85546875" style="1" customWidth="1"/>
    <col min="5378" max="5378" width="10.7109375" style="1" customWidth="1"/>
    <col min="5379" max="5379" width="10.28515625" style="1" customWidth="1"/>
    <col min="5380" max="5380" width="9.42578125" style="1" customWidth="1"/>
    <col min="5381" max="5381" width="12" style="1" customWidth="1"/>
    <col min="5382" max="5382" width="0.85546875" style="1" customWidth="1"/>
    <col min="5383" max="5383" width="12.140625" style="1" customWidth="1"/>
    <col min="5384" max="5384" width="2.42578125" style="1" customWidth="1"/>
    <col min="5385" max="5620" width="9.140625" style="1"/>
    <col min="5621" max="5621" width="1.85546875" style="1" customWidth="1"/>
    <col min="5622" max="5625" width="11.5703125" style="1" customWidth="1"/>
    <col min="5626" max="5626" width="10.140625" style="1" customWidth="1"/>
    <col min="5627" max="5627" width="10.42578125" style="1" customWidth="1"/>
    <col min="5628" max="5628" width="0.85546875" style="1" customWidth="1"/>
    <col min="5629" max="5629" width="11.42578125" style="1" customWidth="1"/>
    <col min="5630" max="5630" width="12" style="1" customWidth="1"/>
    <col min="5631" max="5631" width="9.140625" style="1" customWidth="1"/>
    <col min="5632" max="5632" width="12.42578125" style="1" customWidth="1"/>
    <col min="5633" max="5633" width="0.85546875" style="1" customWidth="1"/>
    <col min="5634" max="5634" width="10.7109375" style="1" customWidth="1"/>
    <col min="5635" max="5635" width="10.28515625" style="1" customWidth="1"/>
    <col min="5636" max="5636" width="9.42578125" style="1" customWidth="1"/>
    <col min="5637" max="5637" width="12" style="1" customWidth="1"/>
    <col min="5638" max="5638" width="0.85546875" style="1" customWidth="1"/>
    <col min="5639" max="5639" width="12.140625" style="1" customWidth="1"/>
    <col min="5640" max="5640" width="2.42578125" style="1" customWidth="1"/>
    <col min="5641" max="5876" width="9.140625" style="1"/>
    <col min="5877" max="5877" width="1.85546875" style="1" customWidth="1"/>
    <col min="5878" max="5881" width="11.5703125" style="1" customWidth="1"/>
    <col min="5882" max="5882" width="10.140625" style="1" customWidth="1"/>
    <col min="5883" max="5883" width="10.42578125" style="1" customWidth="1"/>
    <col min="5884" max="5884" width="0.85546875" style="1" customWidth="1"/>
    <col min="5885" max="5885" width="11.42578125" style="1" customWidth="1"/>
    <col min="5886" max="5886" width="12" style="1" customWidth="1"/>
    <col min="5887" max="5887" width="9.140625" style="1" customWidth="1"/>
    <col min="5888" max="5888" width="12.42578125" style="1" customWidth="1"/>
    <col min="5889" max="5889" width="0.85546875" style="1" customWidth="1"/>
    <col min="5890" max="5890" width="10.7109375" style="1" customWidth="1"/>
    <col min="5891" max="5891" width="10.28515625" style="1" customWidth="1"/>
    <col min="5892" max="5892" width="9.42578125" style="1" customWidth="1"/>
    <col min="5893" max="5893" width="12" style="1" customWidth="1"/>
    <col min="5894" max="5894" width="0.85546875" style="1" customWidth="1"/>
    <col min="5895" max="5895" width="12.140625" style="1" customWidth="1"/>
    <col min="5896" max="5896" width="2.42578125" style="1" customWidth="1"/>
    <col min="5897" max="6132" width="9.140625" style="1"/>
    <col min="6133" max="6133" width="1.85546875" style="1" customWidth="1"/>
    <col min="6134" max="6137" width="11.5703125" style="1" customWidth="1"/>
    <col min="6138" max="6138" width="10.140625" style="1" customWidth="1"/>
    <col min="6139" max="6139" width="10.42578125" style="1" customWidth="1"/>
    <col min="6140" max="6140" width="0.85546875" style="1" customWidth="1"/>
    <col min="6141" max="6141" width="11.42578125" style="1" customWidth="1"/>
    <col min="6142" max="6142" width="12" style="1" customWidth="1"/>
    <col min="6143" max="6143" width="9.140625" style="1" customWidth="1"/>
    <col min="6144" max="6144" width="12.42578125" style="1" customWidth="1"/>
    <col min="6145" max="6145" width="0.85546875" style="1" customWidth="1"/>
    <col min="6146" max="6146" width="10.7109375" style="1" customWidth="1"/>
    <col min="6147" max="6147" width="10.28515625" style="1" customWidth="1"/>
    <col min="6148" max="6148" width="9.42578125" style="1" customWidth="1"/>
    <col min="6149" max="6149" width="12" style="1" customWidth="1"/>
    <col min="6150" max="6150" width="0.85546875" style="1" customWidth="1"/>
    <col min="6151" max="6151" width="12.140625" style="1" customWidth="1"/>
    <col min="6152" max="6152" width="2.42578125" style="1" customWidth="1"/>
    <col min="6153" max="6388" width="9.140625" style="1"/>
    <col min="6389" max="6389" width="1.85546875" style="1" customWidth="1"/>
    <col min="6390" max="6393" width="11.5703125" style="1" customWidth="1"/>
    <col min="6394" max="6394" width="10.140625" style="1" customWidth="1"/>
    <col min="6395" max="6395" width="10.42578125" style="1" customWidth="1"/>
    <col min="6396" max="6396" width="0.85546875" style="1" customWidth="1"/>
    <col min="6397" max="6397" width="11.42578125" style="1" customWidth="1"/>
    <col min="6398" max="6398" width="12" style="1" customWidth="1"/>
    <col min="6399" max="6399" width="9.140625" style="1" customWidth="1"/>
    <col min="6400" max="6400" width="12.42578125" style="1" customWidth="1"/>
    <col min="6401" max="6401" width="0.85546875" style="1" customWidth="1"/>
    <col min="6402" max="6402" width="10.7109375" style="1" customWidth="1"/>
    <col min="6403" max="6403" width="10.28515625" style="1" customWidth="1"/>
    <col min="6404" max="6404" width="9.42578125" style="1" customWidth="1"/>
    <col min="6405" max="6405" width="12" style="1" customWidth="1"/>
    <col min="6406" max="6406" width="0.85546875" style="1" customWidth="1"/>
    <col min="6407" max="6407" width="12.140625" style="1" customWidth="1"/>
    <col min="6408" max="6408" width="2.42578125" style="1" customWidth="1"/>
    <col min="6409" max="6644" width="9.140625" style="1"/>
    <col min="6645" max="6645" width="1.85546875" style="1" customWidth="1"/>
    <col min="6646" max="6649" width="11.5703125" style="1" customWidth="1"/>
    <col min="6650" max="6650" width="10.140625" style="1" customWidth="1"/>
    <col min="6651" max="6651" width="10.42578125" style="1" customWidth="1"/>
    <col min="6652" max="6652" width="0.85546875" style="1" customWidth="1"/>
    <col min="6653" max="6653" width="11.42578125" style="1" customWidth="1"/>
    <col min="6654" max="6654" width="12" style="1" customWidth="1"/>
    <col min="6655" max="6655" width="9.140625" style="1" customWidth="1"/>
    <col min="6656" max="6656" width="12.42578125" style="1" customWidth="1"/>
    <col min="6657" max="6657" width="0.85546875" style="1" customWidth="1"/>
    <col min="6658" max="6658" width="10.7109375" style="1" customWidth="1"/>
    <col min="6659" max="6659" width="10.28515625" style="1" customWidth="1"/>
    <col min="6660" max="6660" width="9.42578125" style="1" customWidth="1"/>
    <col min="6661" max="6661" width="12" style="1" customWidth="1"/>
    <col min="6662" max="6662" width="0.85546875" style="1" customWidth="1"/>
    <col min="6663" max="6663" width="12.140625" style="1" customWidth="1"/>
    <col min="6664" max="6664" width="2.42578125" style="1" customWidth="1"/>
    <col min="6665" max="6900" width="9.140625" style="1"/>
    <col min="6901" max="6901" width="1.85546875" style="1" customWidth="1"/>
    <col min="6902" max="6905" width="11.5703125" style="1" customWidth="1"/>
    <col min="6906" max="6906" width="10.140625" style="1" customWidth="1"/>
    <col min="6907" max="6907" width="10.42578125" style="1" customWidth="1"/>
    <col min="6908" max="6908" width="0.85546875" style="1" customWidth="1"/>
    <col min="6909" max="6909" width="11.42578125" style="1" customWidth="1"/>
    <col min="6910" max="6910" width="12" style="1" customWidth="1"/>
    <col min="6911" max="6911" width="9.140625" style="1" customWidth="1"/>
    <col min="6912" max="6912" width="12.42578125" style="1" customWidth="1"/>
    <col min="6913" max="6913" width="0.85546875" style="1" customWidth="1"/>
    <col min="6914" max="6914" width="10.7109375" style="1" customWidth="1"/>
    <col min="6915" max="6915" width="10.28515625" style="1" customWidth="1"/>
    <col min="6916" max="6916" width="9.42578125" style="1" customWidth="1"/>
    <col min="6917" max="6917" width="12" style="1" customWidth="1"/>
    <col min="6918" max="6918" width="0.85546875" style="1" customWidth="1"/>
    <col min="6919" max="6919" width="12.140625" style="1" customWidth="1"/>
    <col min="6920" max="6920" width="2.42578125" style="1" customWidth="1"/>
    <col min="6921" max="7156" width="9.140625" style="1"/>
    <col min="7157" max="7157" width="1.85546875" style="1" customWidth="1"/>
    <col min="7158" max="7161" width="11.5703125" style="1" customWidth="1"/>
    <col min="7162" max="7162" width="10.140625" style="1" customWidth="1"/>
    <col min="7163" max="7163" width="10.42578125" style="1" customWidth="1"/>
    <col min="7164" max="7164" width="0.85546875" style="1" customWidth="1"/>
    <col min="7165" max="7165" width="11.42578125" style="1" customWidth="1"/>
    <col min="7166" max="7166" width="12" style="1" customWidth="1"/>
    <col min="7167" max="7167" width="9.140625" style="1" customWidth="1"/>
    <col min="7168" max="7168" width="12.42578125" style="1" customWidth="1"/>
    <col min="7169" max="7169" width="0.85546875" style="1" customWidth="1"/>
    <col min="7170" max="7170" width="10.7109375" style="1" customWidth="1"/>
    <col min="7171" max="7171" width="10.28515625" style="1" customWidth="1"/>
    <col min="7172" max="7172" width="9.42578125" style="1" customWidth="1"/>
    <col min="7173" max="7173" width="12" style="1" customWidth="1"/>
    <col min="7174" max="7174" width="0.85546875" style="1" customWidth="1"/>
    <col min="7175" max="7175" width="12.140625" style="1" customWidth="1"/>
    <col min="7176" max="7176" width="2.42578125" style="1" customWidth="1"/>
    <col min="7177" max="7412" width="9.140625" style="1"/>
    <col min="7413" max="7413" width="1.85546875" style="1" customWidth="1"/>
    <col min="7414" max="7417" width="11.5703125" style="1" customWidth="1"/>
    <col min="7418" max="7418" width="10.140625" style="1" customWidth="1"/>
    <col min="7419" max="7419" width="10.42578125" style="1" customWidth="1"/>
    <col min="7420" max="7420" width="0.85546875" style="1" customWidth="1"/>
    <col min="7421" max="7421" width="11.42578125" style="1" customWidth="1"/>
    <col min="7422" max="7422" width="12" style="1" customWidth="1"/>
    <col min="7423" max="7423" width="9.140625" style="1" customWidth="1"/>
    <col min="7424" max="7424" width="12.42578125" style="1" customWidth="1"/>
    <col min="7425" max="7425" width="0.85546875" style="1" customWidth="1"/>
    <col min="7426" max="7426" width="10.7109375" style="1" customWidth="1"/>
    <col min="7427" max="7427" width="10.28515625" style="1" customWidth="1"/>
    <col min="7428" max="7428" width="9.42578125" style="1" customWidth="1"/>
    <col min="7429" max="7429" width="12" style="1" customWidth="1"/>
    <col min="7430" max="7430" width="0.85546875" style="1" customWidth="1"/>
    <col min="7431" max="7431" width="12.140625" style="1" customWidth="1"/>
    <col min="7432" max="7432" width="2.42578125" style="1" customWidth="1"/>
    <col min="7433" max="7668" width="9.140625" style="1"/>
    <col min="7669" max="7669" width="1.85546875" style="1" customWidth="1"/>
    <col min="7670" max="7673" width="11.5703125" style="1" customWidth="1"/>
    <col min="7674" max="7674" width="10.140625" style="1" customWidth="1"/>
    <col min="7675" max="7675" width="10.42578125" style="1" customWidth="1"/>
    <col min="7676" max="7676" width="0.85546875" style="1" customWidth="1"/>
    <col min="7677" max="7677" width="11.42578125" style="1" customWidth="1"/>
    <col min="7678" max="7678" width="12" style="1" customWidth="1"/>
    <col min="7679" max="7679" width="9.140625" style="1" customWidth="1"/>
    <col min="7680" max="7680" width="12.42578125" style="1" customWidth="1"/>
    <col min="7681" max="7681" width="0.85546875" style="1" customWidth="1"/>
    <col min="7682" max="7682" width="10.7109375" style="1" customWidth="1"/>
    <col min="7683" max="7683" width="10.28515625" style="1" customWidth="1"/>
    <col min="7684" max="7684" width="9.42578125" style="1" customWidth="1"/>
    <col min="7685" max="7685" width="12" style="1" customWidth="1"/>
    <col min="7686" max="7686" width="0.85546875" style="1" customWidth="1"/>
    <col min="7687" max="7687" width="12.140625" style="1" customWidth="1"/>
    <col min="7688" max="7688" width="2.42578125" style="1" customWidth="1"/>
    <col min="7689" max="7924" width="9.140625" style="1"/>
    <col min="7925" max="7925" width="1.85546875" style="1" customWidth="1"/>
    <col min="7926" max="7929" width="11.5703125" style="1" customWidth="1"/>
    <col min="7930" max="7930" width="10.140625" style="1" customWidth="1"/>
    <col min="7931" max="7931" width="10.42578125" style="1" customWidth="1"/>
    <col min="7932" max="7932" width="0.85546875" style="1" customWidth="1"/>
    <col min="7933" max="7933" width="11.42578125" style="1" customWidth="1"/>
    <col min="7934" max="7934" width="12" style="1" customWidth="1"/>
    <col min="7935" max="7935" width="9.140625" style="1" customWidth="1"/>
    <col min="7936" max="7936" width="12.42578125" style="1" customWidth="1"/>
    <col min="7937" max="7937" width="0.85546875" style="1" customWidth="1"/>
    <col min="7938" max="7938" width="10.7109375" style="1" customWidth="1"/>
    <col min="7939" max="7939" width="10.28515625" style="1" customWidth="1"/>
    <col min="7940" max="7940" width="9.42578125" style="1" customWidth="1"/>
    <col min="7941" max="7941" width="12" style="1" customWidth="1"/>
    <col min="7942" max="7942" width="0.85546875" style="1" customWidth="1"/>
    <col min="7943" max="7943" width="12.140625" style="1" customWidth="1"/>
    <col min="7944" max="7944" width="2.42578125" style="1" customWidth="1"/>
    <col min="7945" max="8180" width="9.140625" style="1"/>
    <col min="8181" max="8181" width="1.85546875" style="1" customWidth="1"/>
    <col min="8182" max="8185" width="11.5703125" style="1" customWidth="1"/>
    <col min="8186" max="8186" width="10.140625" style="1" customWidth="1"/>
    <col min="8187" max="8187" width="10.42578125" style="1" customWidth="1"/>
    <col min="8188" max="8188" width="0.85546875" style="1" customWidth="1"/>
    <col min="8189" max="8189" width="11.42578125" style="1" customWidth="1"/>
    <col min="8190" max="8190" width="12" style="1" customWidth="1"/>
    <col min="8191" max="8191" width="9.140625" style="1" customWidth="1"/>
    <col min="8192" max="8192" width="12.42578125" style="1" customWidth="1"/>
    <col min="8193" max="8193" width="0.85546875" style="1" customWidth="1"/>
    <col min="8194" max="8194" width="10.7109375" style="1" customWidth="1"/>
    <col min="8195" max="8195" width="10.28515625" style="1" customWidth="1"/>
    <col min="8196" max="8196" width="9.42578125" style="1" customWidth="1"/>
    <col min="8197" max="8197" width="12" style="1" customWidth="1"/>
    <col min="8198" max="8198" width="0.85546875" style="1" customWidth="1"/>
    <col min="8199" max="8199" width="12.140625" style="1" customWidth="1"/>
    <col min="8200" max="8200" width="2.42578125" style="1" customWidth="1"/>
    <col min="8201" max="8436" width="9.140625" style="1"/>
    <col min="8437" max="8437" width="1.85546875" style="1" customWidth="1"/>
    <col min="8438" max="8441" width="11.5703125" style="1" customWidth="1"/>
    <col min="8442" max="8442" width="10.140625" style="1" customWidth="1"/>
    <col min="8443" max="8443" width="10.42578125" style="1" customWidth="1"/>
    <col min="8444" max="8444" width="0.85546875" style="1" customWidth="1"/>
    <col min="8445" max="8445" width="11.42578125" style="1" customWidth="1"/>
    <col min="8446" max="8446" width="12" style="1" customWidth="1"/>
    <col min="8447" max="8447" width="9.140625" style="1" customWidth="1"/>
    <col min="8448" max="8448" width="12.42578125" style="1" customWidth="1"/>
    <col min="8449" max="8449" width="0.85546875" style="1" customWidth="1"/>
    <col min="8450" max="8450" width="10.7109375" style="1" customWidth="1"/>
    <col min="8451" max="8451" width="10.28515625" style="1" customWidth="1"/>
    <col min="8452" max="8452" width="9.42578125" style="1" customWidth="1"/>
    <col min="8453" max="8453" width="12" style="1" customWidth="1"/>
    <col min="8454" max="8454" width="0.85546875" style="1" customWidth="1"/>
    <col min="8455" max="8455" width="12.140625" style="1" customWidth="1"/>
    <col min="8456" max="8456" width="2.42578125" style="1" customWidth="1"/>
    <col min="8457" max="8692" width="9.140625" style="1"/>
    <col min="8693" max="8693" width="1.85546875" style="1" customWidth="1"/>
    <col min="8694" max="8697" width="11.5703125" style="1" customWidth="1"/>
    <col min="8698" max="8698" width="10.140625" style="1" customWidth="1"/>
    <col min="8699" max="8699" width="10.42578125" style="1" customWidth="1"/>
    <col min="8700" max="8700" width="0.85546875" style="1" customWidth="1"/>
    <col min="8701" max="8701" width="11.42578125" style="1" customWidth="1"/>
    <col min="8702" max="8702" width="12" style="1" customWidth="1"/>
    <col min="8703" max="8703" width="9.140625" style="1" customWidth="1"/>
    <col min="8704" max="8704" width="12.42578125" style="1" customWidth="1"/>
    <col min="8705" max="8705" width="0.85546875" style="1" customWidth="1"/>
    <col min="8706" max="8706" width="10.7109375" style="1" customWidth="1"/>
    <col min="8707" max="8707" width="10.28515625" style="1" customWidth="1"/>
    <col min="8708" max="8708" width="9.42578125" style="1" customWidth="1"/>
    <col min="8709" max="8709" width="12" style="1" customWidth="1"/>
    <col min="8710" max="8710" width="0.85546875" style="1" customWidth="1"/>
    <col min="8711" max="8711" width="12.140625" style="1" customWidth="1"/>
    <col min="8712" max="8712" width="2.42578125" style="1" customWidth="1"/>
    <col min="8713" max="8948" width="9.140625" style="1"/>
    <col min="8949" max="8949" width="1.85546875" style="1" customWidth="1"/>
    <col min="8950" max="8953" width="11.5703125" style="1" customWidth="1"/>
    <col min="8954" max="8954" width="10.140625" style="1" customWidth="1"/>
    <col min="8955" max="8955" width="10.42578125" style="1" customWidth="1"/>
    <col min="8956" max="8956" width="0.85546875" style="1" customWidth="1"/>
    <col min="8957" max="8957" width="11.42578125" style="1" customWidth="1"/>
    <col min="8958" max="8958" width="12" style="1" customWidth="1"/>
    <col min="8959" max="8959" width="9.140625" style="1" customWidth="1"/>
    <col min="8960" max="8960" width="12.42578125" style="1" customWidth="1"/>
    <col min="8961" max="8961" width="0.85546875" style="1" customWidth="1"/>
    <col min="8962" max="8962" width="10.7109375" style="1" customWidth="1"/>
    <col min="8963" max="8963" width="10.28515625" style="1" customWidth="1"/>
    <col min="8964" max="8964" width="9.42578125" style="1" customWidth="1"/>
    <col min="8965" max="8965" width="12" style="1" customWidth="1"/>
    <col min="8966" max="8966" width="0.85546875" style="1" customWidth="1"/>
    <col min="8967" max="8967" width="12.140625" style="1" customWidth="1"/>
    <col min="8968" max="8968" width="2.42578125" style="1" customWidth="1"/>
    <col min="8969" max="9204" width="9.140625" style="1"/>
    <col min="9205" max="9205" width="1.85546875" style="1" customWidth="1"/>
    <col min="9206" max="9209" width="11.5703125" style="1" customWidth="1"/>
    <col min="9210" max="9210" width="10.140625" style="1" customWidth="1"/>
    <col min="9211" max="9211" width="10.42578125" style="1" customWidth="1"/>
    <col min="9212" max="9212" width="0.85546875" style="1" customWidth="1"/>
    <col min="9213" max="9213" width="11.42578125" style="1" customWidth="1"/>
    <col min="9214" max="9214" width="12" style="1" customWidth="1"/>
    <col min="9215" max="9215" width="9.140625" style="1" customWidth="1"/>
    <col min="9216" max="9216" width="12.42578125" style="1" customWidth="1"/>
    <col min="9217" max="9217" width="0.85546875" style="1" customWidth="1"/>
    <col min="9218" max="9218" width="10.7109375" style="1" customWidth="1"/>
    <col min="9219" max="9219" width="10.28515625" style="1" customWidth="1"/>
    <col min="9220" max="9220" width="9.42578125" style="1" customWidth="1"/>
    <col min="9221" max="9221" width="12" style="1" customWidth="1"/>
    <col min="9222" max="9222" width="0.85546875" style="1" customWidth="1"/>
    <col min="9223" max="9223" width="12.140625" style="1" customWidth="1"/>
    <col min="9224" max="9224" width="2.42578125" style="1" customWidth="1"/>
    <col min="9225" max="9460" width="9.140625" style="1"/>
    <col min="9461" max="9461" width="1.85546875" style="1" customWidth="1"/>
    <col min="9462" max="9465" width="11.5703125" style="1" customWidth="1"/>
    <col min="9466" max="9466" width="10.140625" style="1" customWidth="1"/>
    <col min="9467" max="9467" width="10.42578125" style="1" customWidth="1"/>
    <col min="9468" max="9468" width="0.85546875" style="1" customWidth="1"/>
    <col min="9469" max="9469" width="11.42578125" style="1" customWidth="1"/>
    <col min="9470" max="9470" width="12" style="1" customWidth="1"/>
    <col min="9471" max="9471" width="9.140625" style="1" customWidth="1"/>
    <col min="9472" max="9472" width="12.42578125" style="1" customWidth="1"/>
    <col min="9473" max="9473" width="0.85546875" style="1" customWidth="1"/>
    <col min="9474" max="9474" width="10.7109375" style="1" customWidth="1"/>
    <col min="9475" max="9475" width="10.28515625" style="1" customWidth="1"/>
    <col min="9476" max="9476" width="9.42578125" style="1" customWidth="1"/>
    <col min="9477" max="9477" width="12" style="1" customWidth="1"/>
    <col min="9478" max="9478" width="0.85546875" style="1" customWidth="1"/>
    <col min="9479" max="9479" width="12.140625" style="1" customWidth="1"/>
    <col min="9480" max="9480" width="2.42578125" style="1" customWidth="1"/>
    <col min="9481" max="9716" width="9.140625" style="1"/>
    <col min="9717" max="9717" width="1.85546875" style="1" customWidth="1"/>
    <col min="9718" max="9721" width="11.5703125" style="1" customWidth="1"/>
    <col min="9722" max="9722" width="10.140625" style="1" customWidth="1"/>
    <col min="9723" max="9723" width="10.42578125" style="1" customWidth="1"/>
    <col min="9724" max="9724" width="0.85546875" style="1" customWidth="1"/>
    <col min="9725" max="9725" width="11.42578125" style="1" customWidth="1"/>
    <col min="9726" max="9726" width="12" style="1" customWidth="1"/>
    <col min="9727" max="9727" width="9.140625" style="1" customWidth="1"/>
    <col min="9728" max="9728" width="12.42578125" style="1" customWidth="1"/>
    <col min="9729" max="9729" width="0.85546875" style="1" customWidth="1"/>
    <col min="9730" max="9730" width="10.7109375" style="1" customWidth="1"/>
    <col min="9731" max="9731" width="10.28515625" style="1" customWidth="1"/>
    <col min="9732" max="9732" width="9.42578125" style="1" customWidth="1"/>
    <col min="9733" max="9733" width="12" style="1" customWidth="1"/>
    <col min="9734" max="9734" width="0.85546875" style="1" customWidth="1"/>
    <col min="9735" max="9735" width="12.140625" style="1" customWidth="1"/>
    <col min="9736" max="9736" width="2.42578125" style="1" customWidth="1"/>
    <col min="9737" max="9972" width="9.140625" style="1"/>
    <col min="9973" max="9973" width="1.85546875" style="1" customWidth="1"/>
    <col min="9974" max="9977" width="11.5703125" style="1" customWidth="1"/>
    <col min="9978" max="9978" width="10.140625" style="1" customWidth="1"/>
    <col min="9979" max="9979" width="10.42578125" style="1" customWidth="1"/>
    <col min="9980" max="9980" width="0.85546875" style="1" customWidth="1"/>
    <col min="9981" max="9981" width="11.42578125" style="1" customWidth="1"/>
    <col min="9982" max="9982" width="12" style="1" customWidth="1"/>
    <col min="9983" max="9983" width="9.140625" style="1" customWidth="1"/>
    <col min="9984" max="9984" width="12.42578125" style="1" customWidth="1"/>
    <col min="9985" max="9985" width="0.85546875" style="1" customWidth="1"/>
    <col min="9986" max="9986" width="10.7109375" style="1" customWidth="1"/>
    <col min="9987" max="9987" width="10.28515625" style="1" customWidth="1"/>
    <col min="9988" max="9988" width="9.42578125" style="1" customWidth="1"/>
    <col min="9989" max="9989" width="12" style="1" customWidth="1"/>
    <col min="9990" max="9990" width="0.85546875" style="1" customWidth="1"/>
    <col min="9991" max="9991" width="12.140625" style="1" customWidth="1"/>
    <col min="9992" max="9992" width="2.42578125" style="1" customWidth="1"/>
    <col min="9993" max="10228" width="9.140625" style="1"/>
    <col min="10229" max="10229" width="1.85546875" style="1" customWidth="1"/>
    <col min="10230" max="10233" width="11.5703125" style="1" customWidth="1"/>
    <col min="10234" max="10234" width="10.140625" style="1" customWidth="1"/>
    <col min="10235" max="10235" width="10.42578125" style="1" customWidth="1"/>
    <col min="10236" max="10236" width="0.85546875" style="1" customWidth="1"/>
    <col min="10237" max="10237" width="11.42578125" style="1" customWidth="1"/>
    <col min="10238" max="10238" width="12" style="1" customWidth="1"/>
    <col min="10239" max="10239" width="9.140625" style="1" customWidth="1"/>
    <col min="10240" max="10240" width="12.42578125" style="1" customWidth="1"/>
    <col min="10241" max="10241" width="0.85546875" style="1" customWidth="1"/>
    <col min="10242" max="10242" width="10.7109375" style="1" customWidth="1"/>
    <col min="10243" max="10243" width="10.28515625" style="1" customWidth="1"/>
    <col min="10244" max="10244" width="9.42578125" style="1" customWidth="1"/>
    <col min="10245" max="10245" width="12" style="1" customWidth="1"/>
    <col min="10246" max="10246" width="0.85546875" style="1" customWidth="1"/>
    <col min="10247" max="10247" width="12.140625" style="1" customWidth="1"/>
    <col min="10248" max="10248" width="2.42578125" style="1" customWidth="1"/>
    <col min="10249" max="10484" width="9.140625" style="1"/>
    <col min="10485" max="10485" width="1.85546875" style="1" customWidth="1"/>
    <col min="10486" max="10489" width="11.5703125" style="1" customWidth="1"/>
    <col min="10490" max="10490" width="10.140625" style="1" customWidth="1"/>
    <col min="10491" max="10491" width="10.42578125" style="1" customWidth="1"/>
    <col min="10492" max="10492" width="0.85546875" style="1" customWidth="1"/>
    <col min="10493" max="10493" width="11.42578125" style="1" customWidth="1"/>
    <col min="10494" max="10494" width="12" style="1" customWidth="1"/>
    <col min="10495" max="10495" width="9.140625" style="1" customWidth="1"/>
    <col min="10496" max="10496" width="12.42578125" style="1" customWidth="1"/>
    <col min="10497" max="10497" width="0.85546875" style="1" customWidth="1"/>
    <col min="10498" max="10498" width="10.7109375" style="1" customWidth="1"/>
    <col min="10499" max="10499" width="10.28515625" style="1" customWidth="1"/>
    <col min="10500" max="10500" width="9.42578125" style="1" customWidth="1"/>
    <col min="10501" max="10501" width="12" style="1" customWidth="1"/>
    <col min="10502" max="10502" width="0.85546875" style="1" customWidth="1"/>
    <col min="10503" max="10503" width="12.140625" style="1" customWidth="1"/>
    <col min="10504" max="10504" width="2.42578125" style="1" customWidth="1"/>
    <col min="10505" max="10740" width="9.140625" style="1"/>
    <col min="10741" max="10741" width="1.85546875" style="1" customWidth="1"/>
    <col min="10742" max="10745" width="11.5703125" style="1" customWidth="1"/>
    <col min="10746" max="10746" width="10.140625" style="1" customWidth="1"/>
    <col min="10747" max="10747" width="10.42578125" style="1" customWidth="1"/>
    <col min="10748" max="10748" width="0.85546875" style="1" customWidth="1"/>
    <col min="10749" max="10749" width="11.42578125" style="1" customWidth="1"/>
    <col min="10750" max="10750" width="12" style="1" customWidth="1"/>
    <col min="10751" max="10751" width="9.140625" style="1" customWidth="1"/>
    <col min="10752" max="10752" width="12.42578125" style="1" customWidth="1"/>
    <col min="10753" max="10753" width="0.85546875" style="1" customWidth="1"/>
    <col min="10754" max="10754" width="10.7109375" style="1" customWidth="1"/>
    <col min="10755" max="10755" width="10.28515625" style="1" customWidth="1"/>
    <col min="10756" max="10756" width="9.42578125" style="1" customWidth="1"/>
    <col min="10757" max="10757" width="12" style="1" customWidth="1"/>
    <col min="10758" max="10758" width="0.85546875" style="1" customWidth="1"/>
    <col min="10759" max="10759" width="12.140625" style="1" customWidth="1"/>
    <col min="10760" max="10760" width="2.42578125" style="1" customWidth="1"/>
    <col min="10761" max="10996" width="9.140625" style="1"/>
    <col min="10997" max="10997" width="1.85546875" style="1" customWidth="1"/>
    <col min="10998" max="11001" width="11.5703125" style="1" customWidth="1"/>
    <col min="11002" max="11002" width="10.140625" style="1" customWidth="1"/>
    <col min="11003" max="11003" width="10.42578125" style="1" customWidth="1"/>
    <col min="11004" max="11004" width="0.85546875" style="1" customWidth="1"/>
    <col min="11005" max="11005" width="11.42578125" style="1" customWidth="1"/>
    <col min="11006" max="11006" width="12" style="1" customWidth="1"/>
    <col min="11007" max="11007" width="9.140625" style="1" customWidth="1"/>
    <col min="11008" max="11008" width="12.42578125" style="1" customWidth="1"/>
    <col min="11009" max="11009" width="0.85546875" style="1" customWidth="1"/>
    <col min="11010" max="11010" width="10.7109375" style="1" customWidth="1"/>
    <col min="11011" max="11011" width="10.28515625" style="1" customWidth="1"/>
    <col min="11012" max="11012" width="9.42578125" style="1" customWidth="1"/>
    <col min="11013" max="11013" width="12" style="1" customWidth="1"/>
    <col min="11014" max="11014" width="0.85546875" style="1" customWidth="1"/>
    <col min="11015" max="11015" width="12.140625" style="1" customWidth="1"/>
    <col min="11016" max="11016" width="2.42578125" style="1" customWidth="1"/>
    <col min="11017" max="11252" width="9.140625" style="1"/>
    <col min="11253" max="11253" width="1.85546875" style="1" customWidth="1"/>
    <col min="11254" max="11257" width="11.5703125" style="1" customWidth="1"/>
    <col min="11258" max="11258" width="10.140625" style="1" customWidth="1"/>
    <col min="11259" max="11259" width="10.42578125" style="1" customWidth="1"/>
    <col min="11260" max="11260" width="0.85546875" style="1" customWidth="1"/>
    <col min="11261" max="11261" width="11.42578125" style="1" customWidth="1"/>
    <col min="11262" max="11262" width="12" style="1" customWidth="1"/>
    <col min="11263" max="11263" width="9.140625" style="1" customWidth="1"/>
    <col min="11264" max="11264" width="12.42578125" style="1" customWidth="1"/>
    <col min="11265" max="11265" width="0.85546875" style="1" customWidth="1"/>
    <col min="11266" max="11266" width="10.7109375" style="1" customWidth="1"/>
    <col min="11267" max="11267" width="10.28515625" style="1" customWidth="1"/>
    <col min="11268" max="11268" width="9.42578125" style="1" customWidth="1"/>
    <col min="11269" max="11269" width="12" style="1" customWidth="1"/>
    <col min="11270" max="11270" width="0.85546875" style="1" customWidth="1"/>
    <col min="11271" max="11271" width="12.140625" style="1" customWidth="1"/>
    <col min="11272" max="11272" width="2.42578125" style="1" customWidth="1"/>
    <col min="11273" max="11508" width="9.140625" style="1"/>
    <col min="11509" max="11509" width="1.85546875" style="1" customWidth="1"/>
    <col min="11510" max="11513" width="11.5703125" style="1" customWidth="1"/>
    <col min="11514" max="11514" width="10.140625" style="1" customWidth="1"/>
    <col min="11515" max="11515" width="10.42578125" style="1" customWidth="1"/>
    <col min="11516" max="11516" width="0.85546875" style="1" customWidth="1"/>
    <col min="11517" max="11517" width="11.42578125" style="1" customWidth="1"/>
    <col min="11518" max="11518" width="12" style="1" customWidth="1"/>
    <col min="11519" max="11519" width="9.140625" style="1" customWidth="1"/>
    <col min="11520" max="11520" width="12.42578125" style="1" customWidth="1"/>
    <col min="11521" max="11521" width="0.85546875" style="1" customWidth="1"/>
    <col min="11522" max="11522" width="10.7109375" style="1" customWidth="1"/>
    <col min="11523" max="11523" width="10.28515625" style="1" customWidth="1"/>
    <col min="11524" max="11524" width="9.42578125" style="1" customWidth="1"/>
    <col min="11525" max="11525" width="12" style="1" customWidth="1"/>
    <col min="11526" max="11526" width="0.85546875" style="1" customWidth="1"/>
    <col min="11527" max="11527" width="12.140625" style="1" customWidth="1"/>
    <col min="11528" max="11528" width="2.42578125" style="1" customWidth="1"/>
    <col min="11529" max="11764" width="9.140625" style="1"/>
    <col min="11765" max="11765" width="1.85546875" style="1" customWidth="1"/>
    <col min="11766" max="11769" width="11.5703125" style="1" customWidth="1"/>
    <col min="11770" max="11770" width="10.140625" style="1" customWidth="1"/>
    <col min="11771" max="11771" width="10.42578125" style="1" customWidth="1"/>
    <col min="11772" max="11772" width="0.85546875" style="1" customWidth="1"/>
    <col min="11773" max="11773" width="11.42578125" style="1" customWidth="1"/>
    <col min="11774" max="11774" width="12" style="1" customWidth="1"/>
    <col min="11775" max="11775" width="9.140625" style="1" customWidth="1"/>
    <col min="11776" max="11776" width="12.42578125" style="1" customWidth="1"/>
    <col min="11777" max="11777" width="0.85546875" style="1" customWidth="1"/>
    <col min="11778" max="11778" width="10.7109375" style="1" customWidth="1"/>
    <col min="11779" max="11779" width="10.28515625" style="1" customWidth="1"/>
    <col min="11780" max="11780" width="9.42578125" style="1" customWidth="1"/>
    <col min="11781" max="11781" width="12" style="1" customWidth="1"/>
    <col min="11782" max="11782" width="0.85546875" style="1" customWidth="1"/>
    <col min="11783" max="11783" width="12.140625" style="1" customWidth="1"/>
    <col min="11784" max="11784" width="2.42578125" style="1" customWidth="1"/>
    <col min="11785" max="12020" width="9.140625" style="1"/>
    <col min="12021" max="12021" width="1.85546875" style="1" customWidth="1"/>
    <col min="12022" max="12025" width="11.5703125" style="1" customWidth="1"/>
    <col min="12026" max="12026" width="10.140625" style="1" customWidth="1"/>
    <col min="12027" max="12027" width="10.42578125" style="1" customWidth="1"/>
    <col min="12028" max="12028" width="0.85546875" style="1" customWidth="1"/>
    <col min="12029" max="12029" width="11.42578125" style="1" customWidth="1"/>
    <col min="12030" max="12030" width="12" style="1" customWidth="1"/>
    <col min="12031" max="12031" width="9.140625" style="1" customWidth="1"/>
    <col min="12032" max="12032" width="12.42578125" style="1" customWidth="1"/>
    <col min="12033" max="12033" width="0.85546875" style="1" customWidth="1"/>
    <col min="12034" max="12034" width="10.7109375" style="1" customWidth="1"/>
    <col min="12035" max="12035" width="10.28515625" style="1" customWidth="1"/>
    <col min="12036" max="12036" width="9.42578125" style="1" customWidth="1"/>
    <col min="12037" max="12037" width="12" style="1" customWidth="1"/>
    <col min="12038" max="12038" width="0.85546875" style="1" customWidth="1"/>
    <col min="12039" max="12039" width="12.140625" style="1" customWidth="1"/>
    <col min="12040" max="12040" width="2.42578125" style="1" customWidth="1"/>
    <col min="12041" max="12276" width="9.140625" style="1"/>
    <col min="12277" max="12277" width="1.85546875" style="1" customWidth="1"/>
    <col min="12278" max="12281" width="11.5703125" style="1" customWidth="1"/>
    <col min="12282" max="12282" width="10.140625" style="1" customWidth="1"/>
    <col min="12283" max="12283" width="10.42578125" style="1" customWidth="1"/>
    <col min="12284" max="12284" width="0.85546875" style="1" customWidth="1"/>
    <col min="12285" max="12285" width="11.42578125" style="1" customWidth="1"/>
    <col min="12286" max="12286" width="12" style="1" customWidth="1"/>
    <col min="12287" max="12287" width="9.140625" style="1" customWidth="1"/>
    <col min="12288" max="12288" width="12.42578125" style="1" customWidth="1"/>
    <col min="12289" max="12289" width="0.85546875" style="1" customWidth="1"/>
    <col min="12290" max="12290" width="10.7109375" style="1" customWidth="1"/>
    <col min="12291" max="12291" width="10.28515625" style="1" customWidth="1"/>
    <col min="12292" max="12292" width="9.42578125" style="1" customWidth="1"/>
    <col min="12293" max="12293" width="12" style="1" customWidth="1"/>
    <col min="12294" max="12294" width="0.85546875" style="1" customWidth="1"/>
    <col min="12295" max="12295" width="12.140625" style="1" customWidth="1"/>
    <col min="12296" max="12296" width="2.42578125" style="1" customWidth="1"/>
    <col min="12297" max="12532" width="9.140625" style="1"/>
    <col min="12533" max="12533" width="1.85546875" style="1" customWidth="1"/>
    <col min="12534" max="12537" width="11.5703125" style="1" customWidth="1"/>
    <col min="12538" max="12538" width="10.140625" style="1" customWidth="1"/>
    <col min="12539" max="12539" width="10.42578125" style="1" customWidth="1"/>
    <col min="12540" max="12540" width="0.85546875" style="1" customWidth="1"/>
    <col min="12541" max="12541" width="11.42578125" style="1" customWidth="1"/>
    <col min="12542" max="12542" width="12" style="1" customWidth="1"/>
    <col min="12543" max="12543" width="9.140625" style="1" customWidth="1"/>
    <col min="12544" max="12544" width="12.42578125" style="1" customWidth="1"/>
    <col min="12545" max="12545" width="0.85546875" style="1" customWidth="1"/>
    <col min="12546" max="12546" width="10.7109375" style="1" customWidth="1"/>
    <col min="12547" max="12547" width="10.28515625" style="1" customWidth="1"/>
    <col min="12548" max="12548" width="9.42578125" style="1" customWidth="1"/>
    <col min="12549" max="12549" width="12" style="1" customWidth="1"/>
    <col min="12550" max="12550" width="0.85546875" style="1" customWidth="1"/>
    <col min="12551" max="12551" width="12.140625" style="1" customWidth="1"/>
    <col min="12552" max="12552" width="2.42578125" style="1" customWidth="1"/>
    <col min="12553" max="12788" width="9.140625" style="1"/>
    <col min="12789" max="12789" width="1.85546875" style="1" customWidth="1"/>
    <col min="12790" max="12793" width="11.5703125" style="1" customWidth="1"/>
    <col min="12794" max="12794" width="10.140625" style="1" customWidth="1"/>
    <col min="12795" max="12795" width="10.42578125" style="1" customWidth="1"/>
    <col min="12796" max="12796" width="0.85546875" style="1" customWidth="1"/>
    <col min="12797" max="12797" width="11.42578125" style="1" customWidth="1"/>
    <col min="12798" max="12798" width="12" style="1" customWidth="1"/>
    <col min="12799" max="12799" width="9.140625" style="1" customWidth="1"/>
    <col min="12800" max="12800" width="12.42578125" style="1" customWidth="1"/>
    <col min="12801" max="12801" width="0.85546875" style="1" customWidth="1"/>
    <col min="12802" max="12802" width="10.7109375" style="1" customWidth="1"/>
    <col min="12803" max="12803" width="10.28515625" style="1" customWidth="1"/>
    <col min="12804" max="12804" width="9.42578125" style="1" customWidth="1"/>
    <col min="12805" max="12805" width="12" style="1" customWidth="1"/>
    <col min="12806" max="12806" width="0.85546875" style="1" customWidth="1"/>
    <col min="12807" max="12807" width="12.140625" style="1" customWidth="1"/>
    <col min="12808" max="12808" width="2.42578125" style="1" customWidth="1"/>
    <col min="12809" max="13044" width="9.140625" style="1"/>
    <col min="13045" max="13045" width="1.85546875" style="1" customWidth="1"/>
    <col min="13046" max="13049" width="11.5703125" style="1" customWidth="1"/>
    <col min="13050" max="13050" width="10.140625" style="1" customWidth="1"/>
    <col min="13051" max="13051" width="10.42578125" style="1" customWidth="1"/>
    <col min="13052" max="13052" width="0.85546875" style="1" customWidth="1"/>
    <col min="13053" max="13053" width="11.42578125" style="1" customWidth="1"/>
    <col min="13054" max="13054" width="12" style="1" customWidth="1"/>
    <col min="13055" max="13055" width="9.140625" style="1" customWidth="1"/>
    <col min="13056" max="13056" width="12.42578125" style="1" customWidth="1"/>
    <col min="13057" max="13057" width="0.85546875" style="1" customWidth="1"/>
    <col min="13058" max="13058" width="10.7109375" style="1" customWidth="1"/>
    <col min="13059" max="13059" width="10.28515625" style="1" customWidth="1"/>
    <col min="13060" max="13060" width="9.42578125" style="1" customWidth="1"/>
    <col min="13061" max="13061" width="12" style="1" customWidth="1"/>
    <col min="13062" max="13062" width="0.85546875" style="1" customWidth="1"/>
    <col min="13063" max="13063" width="12.140625" style="1" customWidth="1"/>
    <col min="13064" max="13064" width="2.42578125" style="1" customWidth="1"/>
    <col min="13065" max="13300" width="9.140625" style="1"/>
    <col min="13301" max="13301" width="1.85546875" style="1" customWidth="1"/>
    <col min="13302" max="13305" width="11.5703125" style="1" customWidth="1"/>
    <col min="13306" max="13306" width="10.140625" style="1" customWidth="1"/>
    <col min="13307" max="13307" width="10.42578125" style="1" customWidth="1"/>
    <col min="13308" max="13308" width="0.85546875" style="1" customWidth="1"/>
    <col min="13309" max="13309" width="11.42578125" style="1" customWidth="1"/>
    <col min="13310" max="13310" width="12" style="1" customWidth="1"/>
    <col min="13311" max="13311" width="9.140625" style="1" customWidth="1"/>
    <col min="13312" max="13312" width="12.42578125" style="1" customWidth="1"/>
    <col min="13313" max="13313" width="0.85546875" style="1" customWidth="1"/>
    <col min="13314" max="13314" width="10.7109375" style="1" customWidth="1"/>
    <col min="13315" max="13315" width="10.28515625" style="1" customWidth="1"/>
    <col min="13316" max="13316" width="9.42578125" style="1" customWidth="1"/>
    <col min="13317" max="13317" width="12" style="1" customWidth="1"/>
    <col min="13318" max="13318" width="0.85546875" style="1" customWidth="1"/>
    <col min="13319" max="13319" width="12.140625" style="1" customWidth="1"/>
    <col min="13320" max="13320" width="2.42578125" style="1" customWidth="1"/>
    <col min="13321" max="13556" width="9.140625" style="1"/>
    <col min="13557" max="13557" width="1.85546875" style="1" customWidth="1"/>
    <col min="13558" max="13561" width="11.5703125" style="1" customWidth="1"/>
    <col min="13562" max="13562" width="10.140625" style="1" customWidth="1"/>
    <col min="13563" max="13563" width="10.42578125" style="1" customWidth="1"/>
    <col min="13564" max="13564" width="0.85546875" style="1" customWidth="1"/>
    <col min="13565" max="13565" width="11.42578125" style="1" customWidth="1"/>
    <col min="13566" max="13566" width="12" style="1" customWidth="1"/>
    <col min="13567" max="13567" width="9.140625" style="1" customWidth="1"/>
    <col min="13568" max="13568" width="12.42578125" style="1" customWidth="1"/>
    <col min="13569" max="13569" width="0.85546875" style="1" customWidth="1"/>
    <col min="13570" max="13570" width="10.7109375" style="1" customWidth="1"/>
    <col min="13571" max="13571" width="10.28515625" style="1" customWidth="1"/>
    <col min="13572" max="13572" width="9.42578125" style="1" customWidth="1"/>
    <col min="13573" max="13573" width="12" style="1" customWidth="1"/>
    <col min="13574" max="13574" width="0.85546875" style="1" customWidth="1"/>
    <col min="13575" max="13575" width="12.140625" style="1" customWidth="1"/>
    <col min="13576" max="13576" width="2.42578125" style="1" customWidth="1"/>
    <col min="13577" max="13812" width="9.140625" style="1"/>
    <col min="13813" max="13813" width="1.85546875" style="1" customWidth="1"/>
    <col min="13814" max="13817" width="11.5703125" style="1" customWidth="1"/>
    <col min="13818" max="13818" width="10.140625" style="1" customWidth="1"/>
    <col min="13819" max="13819" width="10.42578125" style="1" customWidth="1"/>
    <col min="13820" max="13820" width="0.85546875" style="1" customWidth="1"/>
    <col min="13821" max="13821" width="11.42578125" style="1" customWidth="1"/>
    <col min="13822" max="13822" width="12" style="1" customWidth="1"/>
    <col min="13823" max="13823" width="9.140625" style="1" customWidth="1"/>
    <col min="13824" max="13824" width="12.42578125" style="1" customWidth="1"/>
    <col min="13825" max="13825" width="0.85546875" style="1" customWidth="1"/>
    <col min="13826" max="13826" width="10.7109375" style="1" customWidth="1"/>
    <col min="13827" max="13827" width="10.28515625" style="1" customWidth="1"/>
    <col min="13828" max="13828" width="9.42578125" style="1" customWidth="1"/>
    <col min="13829" max="13829" width="12" style="1" customWidth="1"/>
    <col min="13830" max="13830" width="0.85546875" style="1" customWidth="1"/>
    <col min="13831" max="13831" width="12.140625" style="1" customWidth="1"/>
    <col min="13832" max="13832" width="2.42578125" style="1" customWidth="1"/>
    <col min="13833" max="14068" width="9.140625" style="1"/>
    <col min="14069" max="14069" width="1.85546875" style="1" customWidth="1"/>
    <col min="14070" max="14073" width="11.5703125" style="1" customWidth="1"/>
    <col min="14074" max="14074" width="10.140625" style="1" customWidth="1"/>
    <col min="14075" max="14075" width="10.42578125" style="1" customWidth="1"/>
    <col min="14076" max="14076" width="0.85546875" style="1" customWidth="1"/>
    <col min="14077" max="14077" width="11.42578125" style="1" customWidth="1"/>
    <col min="14078" max="14078" width="12" style="1" customWidth="1"/>
    <col min="14079" max="14079" width="9.140625" style="1" customWidth="1"/>
    <col min="14080" max="14080" width="12.42578125" style="1" customWidth="1"/>
    <col min="14081" max="14081" width="0.85546875" style="1" customWidth="1"/>
    <col min="14082" max="14082" width="10.7109375" style="1" customWidth="1"/>
    <col min="14083" max="14083" width="10.28515625" style="1" customWidth="1"/>
    <col min="14084" max="14084" width="9.42578125" style="1" customWidth="1"/>
    <col min="14085" max="14085" width="12" style="1" customWidth="1"/>
    <col min="14086" max="14086" width="0.85546875" style="1" customWidth="1"/>
    <col min="14087" max="14087" width="12.140625" style="1" customWidth="1"/>
    <col min="14088" max="14088" width="2.42578125" style="1" customWidth="1"/>
    <col min="14089" max="14324" width="9.140625" style="1"/>
    <col min="14325" max="14325" width="1.85546875" style="1" customWidth="1"/>
    <col min="14326" max="14329" width="11.5703125" style="1" customWidth="1"/>
    <col min="14330" max="14330" width="10.140625" style="1" customWidth="1"/>
    <col min="14331" max="14331" width="10.42578125" style="1" customWidth="1"/>
    <col min="14332" max="14332" width="0.85546875" style="1" customWidth="1"/>
    <col min="14333" max="14333" width="11.42578125" style="1" customWidth="1"/>
    <col min="14334" max="14334" width="12" style="1" customWidth="1"/>
    <col min="14335" max="14335" width="9.140625" style="1" customWidth="1"/>
    <col min="14336" max="14336" width="12.42578125" style="1" customWidth="1"/>
    <col min="14337" max="14337" width="0.85546875" style="1" customWidth="1"/>
    <col min="14338" max="14338" width="10.7109375" style="1" customWidth="1"/>
    <col min="14339" max="14339" width="10.28515625" style="1" customWidth="1"/>
    <col min="14340" max="14340" width="9.42578125" style="1" customWidth="1"/>
    <col min="14341" max="14341" width="12" style="1" customWidth="1"/>
    <col min="14342" max="14342" width="0.85546875" style="1" customWidth="1"/>
    <col min="14343" max="14343" width="12.140625" style="1" customWidth="1"/>
    <col min="14344" max="14344" width="2.42578125" style="1" customWidth="1"/>
    <col min="14345" max="14580" width="9.140625" style="1"/>
    <col min="14581" max="14581" width="1.85546875" style="1" customWidth="1"/>
    <col min="14582" max="14585" width="11.5703125" style="1" customWidth="1"/>
    <col min="14586" max="14586" width="10.140625" style="1" customWidth="1"/>
    <col min="14587" max="14587" width="10.42578125" style="1" customWidth="1"/>
    <col min="14588" max="14588" width="0.85546875" style="1" customWidth="1"/>
    <col min="14589" max="14589" width="11.42578125" style="1" customWidth="1"/>
    <col min="14590" max="14590" width="12" style="1" customWidth="1"/>
    <col min="14591" max="14591" width="9.140625" style="1" customWidth="1"/>
    <col min="14592" max="14592" width="12.42578125" style="1" customWidth="1"/>
    <col min="14593" max="14593" width="0.85546875" style="1" customWidth="1"/>
    <col min="14594" max="14594" width="10.7109375" style="1" customWidth="1"/>
    <col min="14595" max="14595" width="10.28515625" style="1" customWidth="1"/>
    <col min="14596" max="14596" width="9.42578125" style="1" customWidth="1"/>
    <col min="14597" max="14597" width="12" style="1" customWidth="1"/>
    <col min="14598" max="14598" width="0.85546875" style="1" customWidth="1"/>
    <col min="14599" max="14599" width="12.140625" style="1" customWidth="1"/>
    <col min="14600" max="14600" width="2.42578125" style="1" customWidth="1"/>
    <col min="14601" max="14836" width="9.140625" style="1"/>
    <col min="14837" max="14837" width="1.85546875" style="1" customWidth="1"/>
    <col min="14838" max="14841" width="11.5703125" style="1" customWidth="1"/>
    <col min="14842" max="14842" width="10.140625" style="1" customWidth="1"/>
    <col min="14843" max="14843" width="10.42578125" style="1" customWidth="1"/>
    <col min="14844" max="14844" width="0.85546875" style="1" customWidth="1"/>
    <col min="14845" max="14845" width="11.42578125" style="1" customWidth="1"/>
    <col min="14846" max="14846" width="12" style="1" customWidth="1"/>
    <col min="14847" max="14847" width="9.140625" style="1" customWidth="1"/>
    <col min="14848" max="14848" width="12.42578125" style="1" customWidth="1"/>
    <col min="14849" max="14849" width="0.85546875" style="1" customWidth="1"/>
    <col min="14850" max="14850" width="10.7109375" style="1" customWidth="1"/>
    <col min="14851" max="14851" width="10.28515625" style="1" customWidth="1"/>
    <col min="14852" max="14852" width="9.42578125" style="1" customWidth="1"/>
    <col min="14853" max="14853" width="12" style="1" customWidth="1"/>
    <col min="14854" max="14854" width="0.85546875" style="1" customWidth="1"/>
    <col min="14855" max="14855" width="12.140625" style="1" customWidth="1"/>
    <col min="14856" max="14856" width="2.42578125" style="1" customWidth="1"/>
    <col min="14857" max="15092" width="9.140625" style="1"/>
    <col min="15093" max="15093" width="1.85546875" style="1" customWidth="1"/>
    <col min="15094" max="15097" width="11.5703125" style="1" customWidth="1"/>
    <col min="15098" max="15098" width="10.140625" style="1" customWidth="1"/>
    <col min="15099" max="15099" width="10.42578125" style="1" customWidth="1"/>
    <col min="15100" max="15100" width="0.85546875" style="1" customWidth="1"/>
    <col min="15101" max="15101" width="11.42578125" style="1" customWidth="1"/>
    <col min="15102" max="15102" width="12" style="1" customWidth="1"/>
    <col min="15103" max="15103" width="9.140625" style="1" customWidth="1"/>
    <col min="15104" max="15104" width="12.42578125" style="1" customWidth="1"/>
    <col min="15105" max="15105" width="0.85546875" style="1" customWidth="1"/>
    <col min="15106" max="15106" width="10.7109375" style="1" customWidth="1"/>
    <col min="15107" max="15107" width="10.28515625" style="1" customWidth="1"/>
    <col min="15108" max="15108" width="9.42578125" style="1" customWidth="1"/>
    <col min="15109" max="15109" width="12" style="1" customWidth="1"/>
    <col min="15110" max="15110" width="0.85546875" style="1" customWidth="1"/>
    <col min="15111" max="15111" width="12.140625" style="1" customWidth="1"/>
    <col min="15112" max="15112" width="2.42578125" style="1" customWidth="1"/>
    <col min="15113" max="15348" width="9.140625" style="1"/>
    <col min="15349" max="15349" width="1.85546875" style="1" customWidth="1"/>
    <col min="15350" max="15353" width="11.5703125" style="1" customWidth="1"/>
    <col min="15354" max="15354" width="10.140625" style="1" customWidth="1"/>
    <col min="15355" max="15355" width="10.42578125" style="1" customWidth="1"/>
    <col min="15356" max="15356" width="0.85546875" style="1" customWidth="1"/>
    <col min="15357" max="15357" width="11.42578125" style="1" customWidth="1"/>
    <col min="15358" max="15358" width="12" style="1" customWidth="1"/>
    <col min="15359" max="15359" width="9.140625" style="1" customWidth="1"/>
    <col min="15360" max="15360" width="12.42578125" style="1" customWidth="1"/>
    <col min="15361" max="15361" width="0.85546875" style="1" customWidth="1"/>
    <col min="15362" max="15362" width="10.7109375" style="1" customWidth="1"/>
    <col min="15363" max="15363" width="10.28515625" style="1" customWidth="1"/>
    <col min="15364" max="15364" width="9.42578125" style="1" customWidth="1"/>
    <col min="15365" max="15365" width="12" style="1" customWidth="1"/>
    <col min="15366" max="15366" width="0.85546875" style="1" customWidth="1"/>
    <col min="15367" max="15367" width="12.140625" style="1" customWidth="1"/>
    <col min="15368" max="15368" width="2.42578125" style="1" customWidth="1"/>
    <col min="15369" max="15604" width="9.140625" style="1"/>
    <col min="15605" max="15605" width="1.85546875" style="1" customWidth="1"/>
    <col min="15606" max="15609" width="11.5703125" style="1" customWidth="1"/>
    <col min="15610" max="15610" width="10.140625" style="1" customWidth="1"/>
    <col min="15611" max="15611" width="10.42578125" style="1" customWidth="1"/>
    <col min="15612" max="15612" width="0.85546875" style="1" customWidth="1"/>
    <col min="15613" max="15613" width="11.42578125" style="1" customWidth="1"/>
    <col min="15614" max="15614" width="12" style="1" customWidth="1"/>
    <col min="15615" max="15615" width="9.140625" style="1" customWidth="1"/>
    <col min="15616" max="15616" width="12.42578125" style="1" customWidth="1"/>
    <col min="15617" max="15617" width="0.85546875" style="1" customWidth="1"/>
    <col min="15618" max="15618" width="10.7109375" style="1" customWidth="1"/>
    <col min="15619" max="15619" width="10.28515625" style="1" customWidth="1"/>
    <col min="15620" max="15620" width="9.42578125" style="1" customWidth="1"/>
    <col min="15621" max="15621" width="12" style="1" customWidth="1"/>
    <col min="15622" max="15622" width="0.85546875" style="1" customWidth="1"/>
    <col min="15623" max="15623" width="12.140625" style="1" customWidth="1"/>
    <col min="15624" max="15624" width="2.42578125" style="1" customWidth="1"/>
    <col min="15625" max="15860" width="9.140625" style="1"/>
    <col min="15861" max="15861" width="1.85546875" style="1" customWidth="1"/>
    <col min="15862" max="15865" width="11.5703125" style="1" customWidth="1"/>
    <col min="15866" max="15866" width="10.140625" style="1" customWidth="1"/>
    <col min="15867" max="15867" width="10.42578125" style="1" customWidth="1"/>
    <col min="15868" max="15868" width="0.85546875" style="1" customWidth="1"/>
    <col min="15869" max="15869" width="11.42578125" style="1" customWidth="1"/>
    <col min="15870" max="15870" width="12" style="1" customWidth="1"/>
    <col min="15871" max="15871" width="9.140625" style="1" customWidth="1"/>
    <col min="15872" max="15872" width="12.42578125" style="1" customWidth="1"/>
    <col min="15873" max="15873" width="0.85546875" style="1" customWidth="1"/>
    <col min="15874" max="15874" width="10.7109375" style="1" customWidth="1"/>
    <col min="15875" max="15875" width="10.28515625" style="1" customWidth="1"/>
    <col min="15876" max="15876" width="9.42578125" style="1" customWidth="1"/>
    <col min="15877" max="15877" width="12" style="1" customWidth="1"/>
    <col min="15878" max="15878" width="0.85546875" style="1" customWidth="1"/>
    <col min="15879" max="15879" width="12.140625" style="1" customWidth="1"/>
    <col min="15880" max="15880" width="2.42578125" style="1" customWidth="1"/>
    <col min="15881" max="16116" width="9.140625" style="1"/>
    <col min="16117" max="16117" width="1.85546875" style="1" customWidth="1"/>
    <col min="16118" max="16121" width="11.5703125" style="1" customWidth="1"/>
    <col min="16122" max="16122" width="10.140625" style="1" customWidth="1"/>
    <col min="16123" max="16123" width="10.42578125" style="1" customWidth="1"/>
    <col min="16124" max="16124" width="0.85546875" style="1" customWidth="1"/>
    <col min="16125" max="16125" width="11.42578125" style="1" customWidth="1"/>
    <col min="16126" max="16126" width="12" style="1" customWidth="1"/>
    <col min="16127" max="16127" width="9.140625" style="1" customWidth="1"/>
    <col min="16128" max="16128" width="12.42578125" style="1" customWidth="1"/>
    <col min="16129" max="16129" width="0.85546875" style="1" customWidth="1"/>
    <col min="16130" max="16130" width="10.7109375" style="1" customWidth="1"/>
    <col min="16131" max="16131" width="10.28515625" style="1" customWidth="1"/>
    <col min="16132" max="16132" width="9.42578125" style="1" customWidth="1"/>
    <col min="16133" max="16133" width="12" style="1" customWidth="1"/>
    <col min="16134" max="16134" width="0.85546875" style="1" customWidth="1"/>
    <col min="16135" max="16135" width="12.140625" style="1" customWidth="1"/>
    <col min="16136" max="16136" width="2.42578125" style="1" customWidth="1"/>
    <col min="16137" max="16384" width="9.140625" style="1"/>
  </cols>
  <sheetData>
    <row r="1" spans="2:22" ht="17.100000000000001" customHeight="1" x14ac:dyDescent="0.2">
      <c r="O1" s="33"/>
      <c r="P1" s="33"/>
      <c r="Q1" s="33"/>
      <c r="R1" s="33"/>
      <c r="S1" s="33"/>
      <c r="T1" s="33"/>
    </row>
    <row r="2" spans="2:22" ht="16.5" customHeight="1" thickBot="1" x14ac:dyDescent="0.25"/>
    <row r="3" spans="2:22" ht="14.25" customHeight="1" x14ac:dyDescent="0.2">
      <c r="B3" s="50"/>
      <c r="C3" s="51"/>
      <c r="D3" s="51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2:22" ht="34.5" customHeight="1" x14ac:dyDescent="0.2">
      <c r="B4" s="54"/>
      <c r="C4" s="2"/>
      <c r="D4" s="69" t="s">
        <v>373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</row>
    <row r="5" spans="2:22" ht="12.75" customHeight="1" thickBot="1" x14ac:dyDescent="0.25">
      <c r="B5" s="55"/>
      <c r="C5" s="56"/>
      <c r="D5" s="56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</row>
    <row r="6" spans="2:22" ht="3.75" customHeight="1" x14ac:dyDescent="0.2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2:22" ht="18.600000000000001" customHeight="1" x14ac:dyDescent="0.2">
      <c r="B7" s="46" t="s">
        <v>491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</row>
    <row r="8" spans="2:22" ht="4.5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2:22" ht="15" customHeight="1" x14ac:dyDescent="0.2">
      <c r="B9" s="34" t="s">
        <v>25</v>
      </c>
      <c r="C9" s="35" t="s">
        <v>189</v>
      </c>
      <c r="D9" s="63"/>
      <c r="E9" s="3"/>
      <c r="F9" s="40" t="s">
        <v>190</v>
      </c>
      <c r="G9" s="41"/>
      <c r="H9" s="41"/>
      <c r="I9" s="41"/>
      <c r="J9" s="42"/>
      <c r="K9" s="3"/>
      <c r="L9" s="40" t="s">
        <v>193</v>
      </c>
      <c r="M9" s="41"/>
      <c r="N9" s="41"/>
      <c r="O9" s="41"/>
      <c r="P9" s="42"/>
      <c r="Q9" s="16"/>
      <c r="R9" s="34" t="s">
        <v>194</v>
      </c>
      <c r="S9" s="3"/>
      <c r="T9" s="34" t="s">
        <v>200</v>
      </c>
      <c r="U9" s="16"/>
      <c r="V9" s="34" t="s">
        <v>199</v>
      </c>
    </row>
    <row r="10" spans="2:22" ht="15" customHeight="1" x14ac:dyDescent="0.2">
      <c r="B10" s="36"/>
      <c r="C10" s="37"/>
      <c r="D10" s="64"/>
      <c r="E10" s="5"/>
      <c r="F10" s="34" t="s">
        <v>191</v>
      </c>
      <c r="G10" s="34" t="s">
        <v>196</v>
      </c>
      <c r="H10" s="43" t="s">
        <v>192</v>
      </c>
      <c r="I10" s="44"/>
      <c r="J10" s="34" t="s">
        <v>195</v>
      </c>
      <c r="K10" s="5"/>
      <c r="L10" s="34" t="s">
        <v>0</v>
      </c>
      <c r="M10" s="34" t="s">
        <v>197</v>
      </c>
      <c r="N10" s="43" t="s">
        <v>192</v>
      </c>
      <c r="O10" s="44"/>
      <c r="P10" s="34" t="s">
        <v>198</v>
      </c>
      <c r="Q10" s="15"/>
      <c r="R10" s="36"/>
      <c r="S10" s="5"/>
      <c r="T10" s="36"/>
      <c r="U10" s="15"/>
      <c r="V10" s="36"/>
    </row>
    <row r="11" spans="2:22" ht="22.5" customHeight="1" x14ac:dyDescent="0.2">
      <c r="B11" s="38"/>
      <c r="C11" s="39"/>
      <c r="D11" s="65"/>
      <c r="E11" s="15"/>
      <c r="F11" s="38"/>
      <c r="G11" s="38"/>
      <c r="H11" s="45" t="s">
        <v>178</v>
      </c>
      <c r="I11" s="45" t="s">
        <v>179</v>
      </c>
      <c r="J11" s="38"/>
      <c r="K11" s="15"/>
      <c r="L11" s="38"/>
      <c r="M11" s="38"/>
      <c r="N11" s="45" t="s">
        <v>178</v>
      </c>
      <c r="O11" s="45" t="s">
        <v>179</v>
      </c>
      <c r="P11" s="38"/>
      <c r="Q11" s="15"/>
      <c r="R11" s="38"/>
      <c r="S11" s="15"/>
      <c r="T11" s="38"/>
      <c r="U11" s="15"/>
      <c r="V11" s="38"/>
    </row>
    <row r="12" spans="2:22" ht="4.5" customHeight="1" x14ac:dyDescent="0.2">
      <c r="B12" s="18"/>
      <c r="C12" s="18"/>
      <c r="D12" s="14"/>
      <c r="E12" s="19"/>
      <c r="F12" s="18"/>
      <c r="G12" s="20"/>
      <c r="H12" s="20"/>
      <c r="I12" s="20"/>
      <c r="J12" s="20"/>
      <c r="K12" s="19"/>
      <c r="L12" s="18"/>
      <c r="M12" s="20"/>
      <c r="N12" s="20"/>
      <c r="O12" s="20"/>
      <c r="P12" s="20"/>
      <c r="Q12" s="19"/>
      <c r="R12" s="21"/>
      <c r="S12" s="22"/>
      <c r="T12" s="20"/>
      <c r="U12" s="19"/>
      <c r="V12" s="20"/>
    </row>
    <row r="13" spans="2:22" x14ac:dyDescent="0.2">
      <c r="B13" s="66">
        <v>124100000</v>
      </c>
      <c r="C13" s="67" t="s">
        <v>42</v>
      </c>
      <c r="D13" s="62"/>
      <c r="E13" s="15"/>
      <c r="F13" s="23"/>
      <c r="G13" s="24">
        <f>SUM(G14:G17)</f>
        <v>0</v>
      </c>
      <c r="H13" s="24">
        <f>SUM(H14:H17)</f>
        <v>0</v>
      </c>
      <c r="I13" s="24">
        <f>SUM(I14:I17)</f>
        <v>0</v>
      </c>
      <c r="J13" s="24">
        <f>SUM(J14:J17)</f>
        <v>0</v>
      </c>
      <c r="K13" s="15"/>
      <c r="L13" s="23"/>
      <c r="M13" s="24">
        <f>SUM(M14:M17)</f>
        <v>0</v>
      </c>
      <c r="N13" s="24">
        <f>SUM(N14:N17)</f>
        <v>0</v>
      </c>
      <c r="O13" s="24">
        <f>SUM(O14:O17)</f>
        <v>0</v>
      </c>
      <c r="P13" s="24">
        <f>SUM(P14:P17)</f>
        <v>0</v>
      </c>
      <c r="Q13" s="15"/>
      <c r="R13" s="25"/>
      <c r="S13" s="15"/>
      <c r="T13" s="24">
        <f>SUM(T14:T17)</f>
        <v>0</v>
      </c>
      <c r="U13" s="15"/>
      <c r="V13" s="24">
        <f>SUM(V14:V17)</f>
        <v>0</v>
      </c>
    </row>
    <row r="14" spans="2:22" ht="12.75" customHeight="1" x14ac:dyDescent="0.2">
      <c r="B14" s="11" t="s">
        <v>492</v>
      </c>
      <c r="C14" s="61" t="s">
        <v>266</v>
      </c>
      <c r="D14" s="7" t="s">
        <v>460</v>
      </c>
      <c r="E14" s="9"/>
      <c r="F14" s="11"/>
      <c r="G14" s="8"/>
      <c r="H14" s="8"/>
      <c r="I14" s="13"/>
      <c r="J14" s="8">
        <f t="shared" ref="J14:J17" si="0">G14+H14-I14</f>
        <v>0</v>
      </c>
      <c r="K14" s="9"/>
      <c r="L14" s="11" t="s">
        <v>50</v>
      </c>
      <c r="M14" s="8"/>
      <c r="N14" s="8"/>
      <c r="O14" s="13"/>
      <c r="P14" s="8">
        <f t="shared" ref="P14:P17" si="1">M14+N14-O14</f>
        <v>0</v>
      </c>
      <c r="Q14" s="9"/>
      <c r="R14" s="17"/>
      <c r="S14" s="10"/>
      <c r="T14" s="8">
        <f>G14-M14</f>
        <v>0</v>
      </c>
      <c r="U14" s="9"/>
      <c r="V14" s="8">
        <f>J14-P14</f>
        <v>0</v>
      </c>
    </row>
    <row r="15" spans="2:22" ht="12.75" customHeight="1" x14ac:dyDescent="0.2">
      <c r="B15" s="11" t="s">
        <v>492</v>
      </c>
      <c r="C15" s="61" t="s">
        <v>260</v>
      </c>
      <c r="D15" s="7" t="s">
        <v>42</v>
      </c>
      <c r="E15" s="9"/>
      <c r="F15" s="11"/>
      <c r="G15" s="8"/>
      <c r="H15" s="8"/>
      <c r="I15" s="13"/>
      <c r="J15" s="8">
        <f t="shared" si="0"/>
        <v>0</v>
      </c>
      <c r="K15" s="9"/>
      <c r="L15" s="11" t="s">
        <v>41</v>
      </c>
      <c r="M15" s="8"/>
      <c r="N15" s="8"/>
      <c r="O15" s="13"/>
      <c r="P15" s="8">
        <f t="shared" si="1"/>
        <v>0</v>
      </c>
      <c r="Q15" s="9"/>
      <c r="R15" s="17"/>
      <c r="S15" s="10"/>
      <c r="T15" s="8">
        <f t="shared" ref="T15:T17" si="2">G15-M15</f>
        <v>0</v>
      </c>
      <c r="U15" s="9"/>
      <c r="V15" s="8">
        <f t="shared" ref="V15:V17" si="3">J15-P15</f>
        <v>0</v>
      </c>
    </row>
    <row r="16" spans="2:22" ht="12.75" customHeight="1" x14ac:dyDescent="0.2">
      <c r="B16" s="11" t="s">
        <v>492</v>
      </c>
      <c r="C16" s="61" t="s">
        <v>312</v>
      </c>
      <c r="D16" s="7" t="s">
        <v>252</v>
      </c>
      <c r="E16" s="9"/>
      <c r="F16" s="11"/>
      <c r="G16" s="8"/>
      <c r="H16" s="8"/>
      <c r="I16" s="13"/>
      <c r="J16" s="8">
        <f t="shared" si="0"/>
        <v>0</v>
      </c>
      <c r="K16" s="9"/>
      <c r="L16" s="11" t="s">
        <v>1</v>
      </c>
      <c r="M16" s="8"/>
      <c r="N16" s="8"/>
      <c r="O16" s="13"/>
      <c r="P16" s="8">
        <f t="shared" si="1"/>
        <v>0</v>
      </c>
      <c r="Q16" s="9"/>
      <c r="R16" s="17"/>
      <c r="S16" s="10"/>
      <c r="T16" s="8">
        <f t="shared" si="2"/>
        <v>0</v>
      </c>
      <c r="U16" s="9"/>
      <c r="V16" s="8">
        <f t="shared" si="3"/>
        <v>0</v>
      </c>
    </row>
    <row r="17" spans="2:22" ht="12.75" customHeight="1" x14ac:dyDescent="0.2">
      <c r="B17" s="11" t="s">
        <v>493</v>
      </c>
      <c r="C17" s="61" t="s">
        <v>263</v>
      </c>
      <c r="D17" s="7" t="s">
        <v>494</v>
      </c>
      <c r="E17" s="9"/>
      <c r="F17" s="11"/>
      <c r="G17" s="8"/>
      <c r="H17" s="8"/>
      <c r="I17" s="13"/>
      <c r="J17" s="8">
        <f t="shared" si="0"/>
        <v>0</v>
      </c>
      <c r="K17" s="9"/>
      <c r="L17" s="11" t="s">
        <v>67</v>
      </c>
      <c r="M17" s="8"/>
      <c r="N17" s="8"/>
      <c r="O17" s="13"/>
      <c r="P17" s="8">
        <f t="shared" si="1"/>
        <v>0</v>
      </c>
      <c r="Q17" s="9"/>
      <c r="R17" s="17"/>
      <c r="S17" s="10"/>
      <c r="T17" s="8">
        <f t="shared" si="2"/>
        <v>0</v>
      </c>
      <c r="U17" s="9"/>
      <c r="V17" s="8">
        <f t="shared" si="3"/>
        <v>0</v>
      </c>
    </row>
    <row r="18" spans="2:22" ht="6.75" customHeight="1" x14ac:dyDescent="0.2">
      <c r="B18" s="18"/>
      <c r="C18" s="18"/>
      <c r="D18" s="14"/>
      <c r="E18" s="19"/>
      <c r="F18" s="18"/>
      <c r="G18" s="20"/>
      <c r="H18" s="20"/>
      <c r="I18" s="20"/>
      <c r="J18" s="20"/>
      <c r="K18" s="19"/>
      <c r="L18" s="18"/>
      <c r="M18" s="20"/>
      <c r="N18" s="20"/>
      <c r="O18" s="20"/>
      <c r="P18" s="20"/>
      <c r="Q18" s="19"/>
      <c r="R18" s="21"/>
      <c r="S18" s="22"/>
      <c r="T18" s="20"/>
      <c r="U18" s="19"/>
      <c r="V18" s="20"/>
    </row>
    <row r="19" spans="2:22" x14ac:dyDescent="0.2">
      <c r="B19" s="68">
        <v>124800000</v>
      </c>
      <c r="C19" s="67" t="s">
        <v>97</v>
      </c>
      <c r="D19" s="62"/>
      <c r="E19" s="15"/>
      <c r="F19" s="23"/>
      <c r="G19" s="24">
        <f>SUM(G20:G20)</f>
        <v>0</v>
      </c>
      <c r="H19" s="24">
        <f>SUM(H20:H20)</f>
        <v>0</v>
      </c>
      <c r="I19" s="24">
        <f>SUM(I20:I20)</f>
        <v>0</v>
      </c>
      <c r="J19" s="24">
        <f>SUM(J20:J20)</f>
        <v>0</v>
      </c>
      <c r="K19" s="15"/>
      <c r="L19" s="23"/>
      <c r="M19" s="24">
        <f>SUM(M20:M20)</f>
        <v>0</v>
      </c>
      <c r="N19" s="24">
        <f>SUM(N20:N20)</f>
        <v>0</v>
      </c>
      <c r="O19" s="24">
        <f>SUM(O20:O20)</f>
        <v>0</v>
      </c>
      <c r="P19" s="24">
        <f>SUM(P20:P20)</f>
        <v>0</v>
      </c>
      <c r="Q19" s="15"/>
      <c r="R19" s="25"/>
      <c r="S19" s="15"/>
      <c r="T19" s="24">
        <f>SUM(T20:T20)</f>
        <v>0</v>
      </c>
      <c r="U19" s="15"/>
      <c r="V19" s="24">
        <f>SUM(V20:V20)</f>
        <v>0</v>
      </c>
    </row>
    <row r="20" spans="2:22" x14ac:dyDescent="0.2">
      <c r="B20" s="11" t="s">
        <v>495</v>
      </c>
      <c r="C20" s="61" t="s">
        <v>260</v>
      </c>
      <c r="D20" s="7" t="s">
        <v>42</v>
      </c>
      <c r="E20" s="9"/>
      <c r="F20" s="11" t="s">
        <v>204</v>
      </c>
      <c r="G20" s="8"/>
      <c r="H20" s="8"/>
      <c r="I20" s="13"/>
      <c r="J20" s="8">
        <f t="shared" ref="J20" si="4">G20+H20-I20</f>
        <v>0</v>
      </c>
      <c r="K20" s="9"/>
      <c r="L20" s="11" t="s">
        <v>41</v>
      </c>
      <c r="M20" s="8"/>
      <c r="N20" s="8"/>
      <c r="O20" s="13"/>
      <c r="P20" s="8">
        <f t="shared" ref="P20" si="5">M20+N20-O20</f>
        <v>0</v>
      </c>
      <c r="Q20" s="9"/>
      <c r="R20" s="17"/>
      <c r="S20" s="10"/>
      <c r="T20" s="8">
        <f t="shared" ref="T20" si="6">G20-M20</f>
        <v>0</v>
      </c>
      <c r="U20" s="9"/>
      <c r="V20" s="8">
        <f t="shared" ref="V20" si="7">J20-P20</f>
        <v>0</v>
      </c>
    </row>
    <row r="21" spans="2:22" ht="6.75" customHeight="1" x14ac:dyDescent="0.2">
      <c r="B21" s="18"/>
      <c r="C21" s="18"/>
      <c r="D21" s="14"/>
      <c r="E21" s="19"/>
      <c r="F21" s="18"/>
      <c r="G21" s="20"/>
      <c r="H21" s="20"/>
      <c r="I21" s="20"/>
      <c r="J21" s="20"/>
      <c r="K21" s="19"/>
      <c r="L21" s="18"/>
      <c r="M21" s="20"/>
      <c r="N21" s="20"/>
      <c r="O21" s="20"/>
      <c r="P21" s="20"/>
      <c r="Q21" s="19"/>
      <c r="R21" s="21"/>
      <c r="S21" s="22"/>
      <c r="T21" s="20"/>
      <c r="U21" s="19"/>
      <c r="V21" s="20"/>
    </row>
    <row r="22" spans="2:22" ht="12.75" customHeight="1" x14ac:dyDescent="0.2">
      <c r="B22" s="72">
        <v>124000000</v>
      </c>
      <c r="C22" s="73" t="s">
        <v>496</v>
      </c>
      <c r="D22" s="71"/>
      <c r="E22" s="9"/>
      <c r="F22" s="59"/>
      <c r="G22" s="60">
        <f>G13+G19</f>
        <v>0</v>
      </c>
      <c r="H22" s="60">
        <f>H13+H19</f>
        <v>0</v>
      </c>
      <c r="I22" s="60">
        <f>I13+I19</f>
        <v>0</v>
      </c>
      <c r="J22" s="60">
        <f>J13+J19</f>
        <v>0</v>
      </c>
      <c r="K22" s="9"/>
      <c r="L22" s="59"/>
      <c r="M22" s="60">
        <f>M13+M19</f>
        <v>0</v>
      </c>
      <c r="N22" s="60">
        <f>N13+N19</f>
        <v>0</v>
      </c>
      <c r="O22" s="60">
        <f>O13+O19</f>
        <v>0</v>
      </c>
      <c r="P22" s="60">
        <f>P13+P19</f>
        <v>0</v>
      </c>
      <c r="Q22" s="26"/>
      <c r="R22" s="29"/>
      <c r="S22" s="60" t="e">
        <f>#REF!+S19+#REF!</f>
        <v>#REF!</v>
      </c>
      <c r="T22" s="60">
        <f>T13+T19</f>
        <v>0</v>
      </c>
      <c r="U22" s="60" t="e">
        <f>U13+#REF!+#REF!+#REF!</f>
        <v>#REF!</v>
      </c>
      <c r="V22" s="60">
        <f>V13+V19</f>
        <v>0</v>
      </c>
    </row>
    <row r="23" spans="2:22" ht="34.5" customHeight="1" x14ac:dyDescent="0.2">
      <c r="B23" s="32" t="s">
        <v>201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</sheetData>
  <mergeCells count="19">
    <mergeCell ref="N10:O10"/>
    <mergeCell ref="P10:P11"/>
    <mergeCell ref="B23:V23"/>
    <mergeCell ref="F10:F11"/>
    <mergeCell ref="G10:G11"/>
    <mergeCell ref="H10:I10"/>
    <mergeCell ref="J10:J11"/>
    <mergeCell ref="L10:L11"/>
    <mergeCell ref="M10:M11"/>
    <mergeCell ref="O1:T1"/>
    <mergeCell ref="D4:V4"/>
    <mergeCell ref="B7:V7"/>
    <mergeCell ref="B9:B11"/>
    <mergeCell ref="C9:D11"/>
    <mergeCell ref="F9:J9"/>
    <mergeCell ref="L9:P9"/>
    <mergeCell ref="R9:R11"/>
    <mergeCell ref="T9:T11"/>
    <mergeCell ref="V9:V11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7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Estoques</vt:lpstr>
      <vt:lpstr>Bens Móveis</vt:lpstr>
      <vt:lpstr>Bens Imóveis </vt:lpstr>
      <vt:lpstr>Intangíveis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Pugnal</dc:creator>
  <cp:lastModifiedBy>Giovani Pugnal</cp:lastModifiedBy>
  <cp:lastPrinted>2016-09-29T15:06:22Z</cp:lastPrinted>
  <dcterms:created xsi:type="dcterms:W3CDTF">2016-07-14T14:20:01Z</dcterms:created>
  <dcterms:modified xsi:type="dcterms:W3CDTF">2016-09-29T17:21:45Z</dcterms:modified>
</cp:coreProperties>
</file>